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拟三榜公示\"/>
    </mc:Choice>
  </mc:AlternateContent>
  <bookViews>
    <workbookView xWindow="0" yWindow="0" windowWidth="28800" windowHeight="11925"/>
  </bookViews>
  <sheets>
    <sheet name="Sheet2" sheetId="2" r:id="rId1"/>
  </sheets>
  <externalReferences>
    <externalReference r:id="rId2"/>
  </externalReferences>
  <definedNames>
    <definedName name="_xlnm.Print_Titles" localSheetId="0">Sheet2!$2:$3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1" i="2" l="1"/>
  <c r="H41" i="2"/>
  <c r="G41" i="2"/>
  <c r="J40" i="2"/>
  <c r="H40" i="2"/>
  <c r="G40" i="2"/>
  <c r="J39" i="2"/>
  <c r="H39" i="2"/>
  <c r="G39" i="2"/>
  <c r="J38" i="2"/>
  <c r="H38" i="2"/>
  <c r="G38" i="2"/>
  <c r="J37" i="2"/>
  <c r="H37" i="2"/>
  <c r="G37" i="2"/>
  <c r="J36" i="2"/>
  <c r="H36" i="2"/>
  <c r="G36" i="2"/>
  <c r="J35" i="2"/>
  <c r="H35" i="2"/>
  <c r="G35" i="2"/>
  <c r="J34" i="2"/>
  <c r="H34" i="2"/>
  <c r="G34" i="2"/>
  <c r="J33" i="2"/>
  <c r="H33" i="2"/>
  <c r="G33" i="2"/>
  <c r="J32" i="2"/>
  <c r="H32" i="2"/>
  <c r="G32" i="2"/>
  <c r="J31" i="2"/>
  <c r="H31" i="2"/>
  <c r="G31" i="2"/>
  <c r="J30" i="2"/>
  <c r="H30" i="2"/>
  <c r="G30" i="2"/>
  <c r="J29" i="2"/>
  <c r="H29" i="2"/>
  <c r="G29" i="2"/>
  <c r="J28" i="2"/>
  <c r="H28" i="2"/>
  <c r="G28" i="2"/>
  <c r="J27" i="2"/>
  <c r="H27" i="2"/>
  <c r="G27" i="2"/>
  <c r="J26" i="2"/>
  <c r="H26" i="2"/>
  <c r="G26" i="2"/>
  <c r="J25" i="2"/>
  <c r="H25" i="2"/>
  <c r="G25" i="2"/>
  <c r="J24" i="2"/>
  <c r="H24" i="2"/>
  <c r="G24" i="2"/>
  <c r="J23" i="2"/>
  <c r="H23" i="2"/>
  <c r="G23" i="2"/>
  <c r="J22" i="2"/>
  <c r="H22" i="2"/>
  <c r="G22" i="2"/>
  <c r="J21" i="2"/>
  <c r="H21" i="2"/>
  <c r="G21" i="2"/>
  <c r="J20" i="2"/>
  <c r="H20" i="2"/>
  <c r="G20" i="2"/>
  <c r="J19" i="2"/>
  <c r="H19" i="2"/>
  <c r="G19" i="2"/>
  <c r="J18" i="2"/>
  <c r="H18" i="2"/>
  <c r="G18" i="2"/>
  <c r="J17" i="2"/>
  <c r="H17" i="2"/>
  <c r="G17" i="2"/>
  <c r="J16" i="2"/>
  <c r="H16" i="2"/>
  <c r="G16" i="2"/>
  <c r="J15" i="2"/>
  <c r="H15" i="2"/>
  <c r="G15" i="2"/>
  <c r="J14" i="2"/>
  <c r="H14" i="2"/>
  <c r="G14" i="2"/>
  <c r="J13" i="2"/>
  <c r="H13" i="2"/>
  <c r="G13" i="2"/>
  <c r="J12" i="2"/>
  <c r="H12" i="2"/>
  <c r="G12" i="2"/>
  <c r="J11" i="2"/>
  <c r="H11" i="2"/>
  <c r="G11" i="2"/>
  <c r="J10" i="2"/>
  <c r="H10" i="2"/>
  <c r="G10" i="2"/>
  <c r="J9" i="2"/>
  <c r="H9" i="2"/>
  <c r="G9" i="2"/>
  <c r="J8" i="2"/>
  <c r="H8" i="2"/>
  <c r="G8" i="2"/>
  <c r="J7" i="2"/>
  <c r="H7" i="2"/>
  <c r="G7" i="2"/>
  <c r="J6" i="2"/>
  <c r="H6" i="2"/>
  <c r="G6" i="2"/>
  <c r="J5" i="2"/>
  <c r="H5" i="2"/>
  <c r="G5" i="2"/>
  <c r="J4" i="2"/>
  <c r="H4" i="2"/>
  <c r="G4" i="2"/>
</calcChain>
</file>

<file path=xl/sharedStrings.xml><?xml version="1.0" encoding="utf-8"?>
<sst xmlns="http://schemas.openxmlformats.org/spreadsheetml/2006/main" count="170" uniqueCount="96">
  <si>
    <t>东至至鄱阳高速公路安徽段项目建设范围内房屋征收补偿结果公示表</t>
  </si>
  <si>
    <t>序号</t>
  </si>
  <si>
    <t>户主姓名</t>
  </si>
  <si>
    <t>身份证号</t>
  </si>
  <si>
    <t>房屋坐落（镇、村）</t>
  </si>
  <si>
    <t>室内外装修装饰及其他附属物补偿情况</t>
  </si>
  <si>
    <t>房屋补偿价值总计（万元）</t>
  </si>
  <si>
    <t>选择安置方式</t>
  </si>
  <si>
    <t>备注</t>
  </si>
  <si>
    <t>面积 （平方米）</t>
  </si>
  <si>
    <t>金额（万元）</t>
  </si>
  <si>
    <t>数量 （平方米）</t>
  </si>
  <si>
    <t>章*林</t>
  </si>
  <si>
    <t>342829********0517</t>
  </si>
  <si>
    <t>昭潭镇永丰村河东组</t>
  </si>
  <si>
    <t>房票安置</t>
  </si>
  <si>
    <t>徐*广</t>
  </si>
  <si>
    <t>342829********0516</t>
  </si>
  <si>
    <t>徐*财</t>
  </si>
  <si>
    <t>342829********0515</t>
  </si>
  <si>
    <t>货币化安置</t>
  </si>
  <si>
    <t>吴*雨</t>
  </si>
  <si>
    <t>342829********051X</t>
  </si>
  <si>
    <t>昭潭镇永丰村黄冲组</t>
  </si>
  <si>
    <t>刘*玉</t>
  </si>
  <si>
    <t>342829********0535</t>
  </si>
  <si>
    <t>昭潭镇永丰村下冲组</t>
  </si>
  <si>
    <t>左*娟</t>
  </si>
  <si>
    <t>342829********054X</t>
  </si>
  <si>
    <t>刘*学</t>
  </si>
  <si>
    <t>汪*寿</t>
  </si>
  <si>
    <t>项*珍</t>
  </si>
  <si>
    <t>342829********0522</t>
  </si>
  <si>
    <t>胡*德</t>
  </si>
  <si>
    <t>黄*刚</t>
  </si>
  <si>
    <t>342921********0518</t>
  </si>
  <si>
    <t>刘*明</t>
  </si>
  <si>
    <t>342829********0316</t>
  </si>
  <si>
    <t>昭潭镇潭东村金坂组</t>
  </si>
  <si>
    <t>安置点安置</t>
  </si>
  <si>
    <t>刘*华</t>
  </si>
  <si>
    <t>342829********0317</t>
  </si>
  <si>
    <t>程*生</t>
  </si>
  <si>
    <t>342829********0358</t>
  </si>
  <si>
    <t>刘*义</t>
  </si>
  <si>
    <t>张*凤</t>
  </si>
  <si>
    <t>342921********0327</t>
  </si>
  <si>
    <t>刘*兰</t>
  </si>
  <si>
    <t>342829********0324</t>
  </si>
  <si>
    <t>刘*生</t>
  </si>
  <si>
    <t>342829********0314</t>
  </si>
  <si>
    <t>陈*虎</t>
  </si>
  <si>
    <t>342829********0012</t>
  </si>
  <si>
    <t>昭潭镇潭东村河山组</t>
  </si>
  <si>
    <t>汪*龙</t>
  </si>
  <si>
    <t>342919********0535</t>
  </si>
  <si>
    <t>徐*泉</t>
  </si>
  <si>
    <t>362330********1754</t>
  </si>
  <si>
    <t>昭潭镇潭东村燕窝组</t>
  </si>
  <si>
    <t>徐*生</t>
  </si>
  <si>
    <t>342829********0319</t>
  </si>
  <si>
    <t>程*东</t>
  </si>
  <si>
    <t>徐*国</t>
  </si>
  <si>
    <t>徐*权</t>
  </si>
  <si>
    <t>徐*跃</t>
  </si>
  <si>
    <t>342921********0310</t>
  </si>
  <si>
    <t>叶*彩</t>
  </si>
  <si>
    <t>王*雪</t>
  </si>
  <si>
    <t>342921********0315</t>
  </si>
  <si>
    <t>昭潭镇思源河村小狮组</t>
  </si>
  <si>
    <t>王*生</t>
  </si>
  <si>
    <t>王*保</t>
  </si>
  <si>
    <t>342829********0339</t>
  </si>
  <si>
    <t>徐*红</t>
  </si>
  <si>
    <t>342921********0326</t>
  </si>
  <si>
    <t>昭潭镇营桥村守岭组</t>
  </si>
  <si>
    <t>李*旺</t>
  </si>
  <si>
    <t>342921********0399</t>
  </si>
  <si>
    <t>袁*斤</t>
  </si>
  <si>
    <t>342921********0311</t>
  </si>
  <si>
    <t>王*华</t>
  </si>
  <si>
    <t>342829********0335</t>
  </si>
  <si>
    <t>昭潭镇营桥村徐元组</t>
  </si>
  <si>
    <t>朋*胜</t>
  </si>
  <si>
    <t>342829********0315</t>
  </si>
  <si>
    <t>王*林</t>
  </si>
  <si>
    <t>342921********0319</t>
  </si>
  <si>
    <t>342829********0310</t>
  </si>
  <si>
    <t>金*高</t>
  </si>
  <si>
    <t>342921********0312</t>
  </si>
  <si>
    <t>昭潭镇潭东村洪元组</t>
  </si>
  <si>
    <t xml:space="preserve"> 房票安置</t>
  </si>
  <si>
    <t>公示单位：东至县房屋征收服务中心</t>
  </si>
  <si>
    <t>县纪委监委监督电话：0566-7026613</t>
  </si>
  <si>
    <t xml:space="preserve">主房补偿情况 </t>
    <phoneticPr fontId="5" type="noConversion"/>
  </si>
  <si>
    <t>附属房及其他建筑补偿情况</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</si>
</sst>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8" formatCode="0.0000_ "/>
  </numFmts>
  <fonts count="8" x14ac:knownFonts="1">
    <font>
      <sz val="11"/>
      <color theme="1"/>
      <name val="宋体"/>
      <charset val="134"/>
      <scheme val="minor"/>
    </font>
    <font>
      <sz val="12"/>
      <color theme="1"/>
      <name val="Times New Roman"/>
      <family val="1"/>
    </font>
    <font>
      <sz val="12"/>
      <color theme="1"/>
      <name val="方正黑体_GBK"/>
      <charset val="134"/>
    </font>
    <font>
      <sz val="12"/>
      <color theme="1"/>
      <name val="宋体"/>
      <charset val="134"/>
      <scheme val="minor"/>
    </font>
    <font>
      <b/>
      <sz val="12"/>
      <color theme="1"/>
      <name val="黑体"/>
      <charset val="134"/>
    </font>
    <font>
      <sz val="9"/>
      <name val="宋体"/>
      <family val="3"/>
      <charset val="134"/>
      <scheme val="minor"/>
    </font>
    <font>
      <b/>
      <sz val="22"/>
      <color theme="1"/>
      <name val="方正小标宋简体"/>
      <family val="4"/>
      <charset val="134"/>
    </font>
    <font>
      <sz val="11"/>
      <color theme="1"/>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8">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Fill="1" applyAlignment="1">
      <alignment horizontal="center" vertical="center"/>
    </xf>
    <xf numFmtId="0" fontId="4" fillId="0" borderId="0" xfId="0" applyFont="1" applyFill="1" applyBorder="1" applyAlignment="1">
      <alignment vertical="center" wrapText="1"/>
    </xf>
    <xf numFmtId="0" fontId="4" fillId="0" borderId="0" xfId="0" applyFont="1" applyFill="1" applyAlignment="1">
      <alignment vertical="center" wrapText="1"/>
    </xf>
    <xf numFmtId="0" fontId="6" fillId="0" borderId="0" xfId="0" applyFont="1" applyBorder="1" applyAlignment="1">
      <alignment horizontal="center" vertical="center"/>
    </xf>
    <xf numFmtId="0" fontId="6" fillId="0" borderId="0"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Fill="1" applyBorder="1" applyAlignment="1">
      <alignment horizontal="center" vertical="center"/>
    </xf>
    <xf numFmtId="0" fontId="7" fillId="0" borderId="1" xfId="0" applyFont="1" applyBorder="1" applyAlignment="1">
      <alignment horizontal="center" vertical="center" wrapText="1"/>
    </xf>
    <xf numFmtId="178" fontId="7" fillId="0" borderId="1" xfId="0" applyNumberFormat="1" applyFont="1" applyFill="1" applyBorder="1" applyAlignment="1">
      <alignment horizontal="center" vertical="center"/>
    </xf>
    <xf numFmtId="178" fontId="7" fillId="0" borderId="1" xfId="0" applyNumberFormat="1" applyFont="1" applyBorder="1" applyAlignment="1">
      <alignment horizontal="center" vertical="center"/>
    </xf>
    <xf numFmtId="0" fontId="7" fillId="0" borderId="0"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Desktop/&#26157;&#28525;&#38215;/&#26157;&#28525;&#38215;3.20/&#65288;&#26157;&#28525;&#38215;&#65289;S27&#19996;&#33267;&#33267;&#37169;&#38451;&#39640;&#36895;&#20844;&#36335;&#23433;&#24509;&#27573;&#25151;&#23627;&#25286;&#36801;&#34917;&#20607;&#32479;&#35745;&#34920;&#21488;&#36134;(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5">
          <cell r="Q5">
            <v>57.72</v>
          </cell>
          <cell r="R5">
            <v>1.1197999999999999</v>
          </cell>
        </row>
        <row r="14">
          <cell r="O14">
            <v>264.38</v>
          </cell>
          <cell r="P14">
            <v>10.575200000000001</v>
          </cell>
        </row>
        <row r="15">
          <cell r="O15">
            <v>90.06</v>
          </cell>
          <cell r="P15">
            <v>3.6023999999999998</v>
          </cell>
          <cell r="Q15">
            <v>71.38</v>
          </cell>
          <cell r="R15">
            <v>1.1564000000000001</v>
          </cell>
        </row>
        <row r="16">
          <cell r="O16">
            <v>34.869999999999997</v>
          </cell>
          <cell r="P16">
            <v>1.3948</v>
          </cell>
        </row>
        <row r="17">
          <cell r="O17">
            <v>31.67</v>
          </cell>
          <cell r="P17">
            <v>1.2667999999999999</v>
          </cell>
          <cell r="Q17">
            <v>67.739999999999995</v>
          </cell>
          <cell r="R17">
            <v>1.1462000000000001</v>
          </cell>
        </row>
        <row r="18">
          <cell r="O18">
            <v>78.83</v>
          </cell>
          <cell r="P18">
            <v>3.1532</v>
          </cell>
          <cell r="Q18">
            <v>104.29</v>
          </cell>
          <cell r="R18">
            <v>2.86795</v>
          </cell>
        </row>
        <row r="19">
          <cell r="O19">
            <v>63.45</v>
          </cell>
          <cell r="P19">
            <v>2.5379999999999998</v>
          </cell>
          <cell r="Q19">
            <v>67.77</v>
          </cell>
          <cell r="R19">
            <v>1.1467000000000001</v>
          </cell>
        </row>
        <row r="20">
          <cell r="O20">
            <v>45.26</v>
          </cell>
          <cell r="P20">
            <v>1.8104</v>
          </cell>
          <cell r="Q20">
            <v>60.08</v>
          </cell>
          <cell r="R20">
            <v>1.6026</v>
          </cell>
        </row>
        <row r="21">
          <cell r="Q21">
            <v>69.040000000000006</v>
          </cell>
          <cell r="R21">
            <v>1.2054</v>
          </cell>
        </row>
        <row r="22">
          <cell r="O22">
            <v>6</v>
          </cell>
          <cell r="P22">
            <v>0.3</v>
          </cell>
        </row>
        <row r="23">
          <cell r="O23">
            <v>32.68</v>
          </cell>
          <cell r="P23">
            <v>1.3071999999999999</v>
          </cell>
          <cell r="Q23">
            <v>61.01</v>
          </cell>
          <cell r="R23">
            <v>0.98839999999999995</v>
          </cell>
        </row>
        <row r="24">
          <cell r="O24">
            <v>48.75</v>
          </cell>
          <cell r="P24">
            <v>1.95</v>
          </cell>
          <cell r="Q24">
            <v>59.16</v>
          </cell>
          <cell r="R24">
            <v>0.95840000000000003</v>
          </cell>
        </row>
        <row r="25">
          <cell r="Q25">
            <v>67.739999999999995</v>
          </cell>
          <cell r="R25">
            <v>1.0973999999999999</v>
          </cell>
        </row>
        <row r="26">
          <cell r="Q26">
            <v>63.3</v>
          </cell>
          <cell r="R26">
            <v>1.2427999999999999</v>
          </cell>
        </row>
        <row r="27">
          <cell r="Q27">
            <v>198.16</v>
          </cell>
          <cell r="R27">
            <v>3.4740000000000002</v>
          </cell>
        </row>
        <row r="28">
          <cell r="O28">
            <v>32.58</v>
          </cell>
          <cell r="P28">
            <v>1.3031999999999999</v>
          </cell>
          <cell r="Q28">
            <v>68.819999999999993</v>
          </cell>
          <cell r="R28">
            <v>1.1149</v>
          </cell>
        </row>
        <row r="30">
          <cell r="O30">
            <v>32.130000000000003</v>
          </cell>
          <cell r="P30">
            <v>1.2851999999999999</v>
          </cell>
        </row>
        <row r="31">
          <cell r="O31">
            <v>27.66</v>
          </cell>
          <cell r="P31">
            <v>1.1064000000000001</v>
          </cell>
        </row>
        <row r="32">
          <cell r="O32">
            <v>55.05</v>
          </cell>
          <cell r="P32">
            <v>2.202</v>
          </cell>
          <cell r="Q32">
            <v>63.42</v>
          </cell>
          <cell r="R32">
            <v>1.0730999999999999</v>
          </cell>
        </row>
        <row r="35">
          <cell r="Q35">
            <v>68.180000000000007</v>
          </cell>
          <cell r="R35">
            <v>1.2272000000000001</v>
          </cell>
        </row>
        <row r="36">
          <cell r="Q36">
            <v>65.58</v>
          </cell>
          <cell r="R36">
            <v>1.1803999999999999</v>
          </cell>
        </row>
        <row r="37">
          <cell r="Q37">
            <v>84.5</v>
          </cell>
          <cell r="R37">
            <v>2.3237999999999999</v>
          </cell>
        </row>
        <row r="38">
          <cell r="O38">
            <v>76.489999999999995</v>
          </cell>
          <cell r="P38">
            <v>3.2608999999999999</v>
          </cell>
          <cell r="Q38">
            <v>68</v>
          </cell>
          <cell r="R38">
            <v>1.1015999999999999</v>
          </cell>
        </row>
        <row r="39">
          <cell r="O39">
            <v>26.52</v>
          </cell>
          <cell r="P39">
            <v>1.0608</v>
          </cell>
        </row>
        <row r="40">
          <cell r="O40">
            <v>5.53</v>
          </cell>
          <cell r="P40">
            <v>0.22120000000000001</v>
          </cell>
          <cell r="Q40">
            <v>12.19</v>
          </cell>
          <cell r="R40">
            <v>0.85329999999999995</v>
          </cell>
        </row>
        <row r="41">
          <cell r="O41">
            <v>6</v>
          </cell>
          <cell r="P41">
            <v>0.24</v>
          </cell>
          <cell r="Q41">
            <v>35.71</v>
          </cell>
          <cell r="R41">
            <v>0.98199999999999998</v>
          </cell>
        </row>
        <row r="42">
          <cell r="Q42">
            <v>90.59</v>
          </cell>
          <cell r="R42">
            <v>1.6306</v>
          </cell>
        </row>
        <row r="43">
          <cell r="O43">
            <v>6.5</v>
          </cell>
          <cell r="P43">
            <v>0.26</v>
          </cell>
          <cell r="Q43">
            <v>76.2</v>
          </cell>
          <cell r="R43">
            <v>1.2343999999999999</v>
          </cell>
        </row>
        <row r="44">
          <cell r="O44">
            <v>65.42</v>
          </cell>
          <cell r="P44">
            <v>2.6168</v>
          </cell>
          <cell r="Q44">
            <v>74.86</v>
          </cell>
          <cell r="R44">
            <v>1.2126999999999999</v>
          </cell>
        </row>
        <row r="45">
          <cell r="Q45">
            <v>54.58</v>
          </cell>
          <cell r="R45">
            <v>0.98240000000000005</v>
          </cell>
        </row>
        <row r="48">
          <cell r="O48">
            <v>56.31</v>
          </cell>
          <cell r="P48">
            <v>2.7639999999999998</v>
          </cell>
          <cell r="Q48">
            <v>68.5</v>
          </cell>
          <cell r="R48">
            <v>1.1096999999999999</v>
          </cell>
        </row>
        <row r="49">
          <cell r="O49">
            <v>48.98</v>
          </cell>
          <cell r="P49">
            <v>1.9592000000000001</v>
          </cell>
          <cell r="Q49">
            <v>65.33</v>
          </cell>
          <cell r="R49">
            <v>1.0583</v>
          </cell>
        </row>
      </sheetData>
      <sheetData sheetId="1"/>
      <sheetData sheetId="2"/>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4"/>
  <sheetViews>
    <sheetView tabSelected="1" topLeftCell="A30" workbookViewId="0">
      <selection activeCell="F40" sqref="F40"/>
    </sheetView>
  </sheetViews>
  <sheetFormatPr defaultColWidth="9" defaultRowHeight="14.25" x14ac:dyDescent="0.15"/>
  <cols>
    <col min="1" max="1" width="7.25" style="3" customWidth="1"/>
    <col min="2" max="2" width="11.25" style="3" customWidth="1"/>
    <col min="3" max="3" width="27.875" style="4" customWidth="1"/>
    <col min="4" max="4" width="26.125" style="3" customWidth="1"/>
    <col min="5" max="5" width="16" style="3" customWidth="1"/>
    <col min="6" max="6" width="12.875" style="3" customWidth="1"/>
    <col min="7" max="7" width="15.875" style="3" customWidth="1"/>
    <col min="8" max="8" width="14.375" style="3" customWidth="1"/>
    <col min="9" max="9" width="22.5" style="3" customWidth="1"/>
    <col min="10" max="10" width="16.25" style="3" customWidth="1"/>
    <col min="11" max="11" width="19.25" style="3" customWidth="1"/>
    <col min="12" max="16384" width="9" style="3"/>
  </cols>
  <sheetData>
    <row r="1" spans="1:26" s="1" customFormat="1" ht="30.75" customHeight="1" x14ac:dyDescent="0.15">
      <c r="A1" s="7" t="s">
        <v>0</v>
      </c>
      <c r="B1" s="7"/>
      <c r="C1" s="8"/>
      <c r="D1" s="7"/>
      <c r="E1" s="7"/>
      <c r="F1" s="7"/>
      <c r="G1" s="7"/>
      <c r="H1" s="7"/>
      <c r="I1" s="7"/>
      <c r="J1" s="7"/>
      <c r="K1" s="7"/>
      <c r="L1" s="7"/>
    </row>
    <row r="2" spans="1:26" s="2" customFormat="1" ht="33.75" customHeight="1" x14ac:dyDescent="0.15">
      <c r="A2" s="15" t="s">
        <v>1</v>
      </c>
      <c r="B2" s="15" t="s">
        <v>2</v>
      </c>
      <c r="C2" s="16" t="s">
        <v>3</v>
      </c>
      <c r="D2" s="15" t="s">
        <v>4</v>
      </c>
      <c r="E2" s="15" t="s">
        <v>94</v>
      </c>
      <c r="F2" s="17"/>
      <c r="G2" s="15" t="s">
        <v>95</v>
      </c>
      <c r="H2" s="15"/>
      <c r="I2" s="11" t="s">
        <v>5</v>
      </c>
      <c r="J2" s="15" t="s">
        <v>6</v>
      </c>
      <c r="K2" s="17" t="s">
        <v>7</v>
      </c>
      <c r="L2" s="17" t="s">
        <v>8</v>
      </c>
    </row>
    <row r="3" spans="1:26" s="2" customFormat="1" ht="29.25" customHeight="1" x14ac:dyDescent="0.15">
      <c r="A3" s="15"/>
      <c r="B3" s="15"/>
      <c r="C3" s="16"/>
      <c r="D3" s="15"/>
      <c r="E3" s="11" t="s">
        <v>9</v>
      </c>
      <c r="F3" s="11" t="s">
        <v>10</v>
      </c>
      <c r="G3" s="11" t="s">
        <v>11</v>
      </c>
      <c r="H3" s="11" t="s">
        <v>10</v>
      </c>
      <c r="I3" s="11" t="s">
        <v>10</v>
      </c>
      <c r="J3" s="15"/>
      <c r="K3" s="17"/>
      <c r="L3" s="17"/>
      <c r="M3" s="5"/>
      <c r="N3" s="6"/>
      <c r="O3" s="6"/>
      <c r="P3" s="6"/>
      <c r="Q3" s="6"/>
      <c r="R3" s="6"/>
      <c r="S3" s="6"/>
      <c r="T3" s="6"/>
      <c r="U3" s="6"/>
      <c r="V3" s="6"/>
      <c r="W3" s="6"/>
      <c r="X3" s="6"/>
      <c r="Y3" s="6"/>
      <c r="Z3" s="6"/>
    </row>
    <row r="4" spans="1:26" s="1" customFormat="1" ht="33" customHeight="1" x14ac:dyDescent="0.15">
      <c r="A4" s="9">
        <v>1</v>
      </c>
      <c r="B4" s="9" t="s">
        <v>12</v>
      </c>
      <c r="C4" s="10" t="s">
        <v>13</v>
      </c>
      <c r="D4" s="9" t="s">
        <v>14</v>
      </c>
      <c r="E4" s="9">
        <v>498.13</v>
      </c>
      <c r="F4" s="9">
        <v>69.091700000000003</v>
      </c>
      <c r="G4" s="9">
        <f>[1]Sheet1!O5+[1]Sheet1!Q5</f>
        <v>57.72</v>
      </c>
      <c r="H4" s="9">
        <f>[1]Sheet1!P5+[1]Sheet1!R5</f>
        <v>1.1197999999999999</v>
      </c>
      <c r="I4" s="10">
        <v>15.952</v>
      </c>
      <c r="J4" s="9">
        <f>F4+H4+I4</f>
        <v>86.163499999999999</v>
      </c>
      <c r="K4" s="11" t="s">
        <v>15</v>
      </c>
      <c r="L4" s="9"/>
    </row>
    <row r="5" spans="1:26" ht="33" customHeight="1" x14ac:dyDescent="0.15">
      <c r="A5" s="9">
        <v>2</v>
      </c>
      <c r="B5" s="9" t="s">
        <v>16</v>
      </c>
      <c r="C5" s="10" t="s">
        <v>17</v>
      </c>
      <c r="D5" s="9" t="s">
        <v>14</v>
      </c>
      <c r="E5" s="9">
        <v>112.82</v>
      </c>
      <c r="F5" s="9">
        <v>11.1692</v>
      </c>
      <c r="G5" s="9">
        <f>[1]Sheet1!O13+[1]Sheet1!Q13</f>
        <v>0</v>
      </c>
      <c r="H5" s="9">
        <f>[1]Sheet1!P13+[1]Sheet1!R13</f>
        <v>0</v>
      </c>
      <c r="I5" s="9">
        <v>1.8866000000000001</v>
      </c>
      <c r="J5" s="9">
        <f t="shared" ref="J5:J41" si="0">F5+H5+I5</f>
        <v>13.0558</v>
      </c>
      <c r="K5" s="9" t="s">
        <v>15</v>
      </c>
      <c r="L5" s="9"/>
    </row>
    <row r="6" spans="1:26" ht="33" customHeight="1" x14ac:dyDescent="0.15">
      <c r="A6" s="9">
        <v>3</v>
      </c>
      <c r="B6" s="9" t="s">
        <v>18</v>
      </c>
      <c r="C6" s="10" t="s">
        <v>19</v>
      </c>
      <c r="D6" s="9" t="s">
        <v>14</v>
      </c>
      <c r="E6" s="9"/>
      <c r="F6" s="9"/>
      <c r="G6" s="9">
        <f>[1]Sheet1!O14+[1]Sheet1!Q14</f>
        <v>264.38</v>
      </c>
      <c r="H6" s="9">
        <f>[1]Sheet1!P14+[1]Sheet1!R14</f>
        <v>10.575200000000001</v>
      </c>
      <c r="I6" s="12">
        <v>0.60699999999999998</v>
      </c>
      <c r="J6" s="9">
        <f t="shared" si="0"/>
        <v>11.1822</v>
      </c>
      <c r="K6" s="9" t="s">
        <v>20</v>
      </c>
      <c r="L6" s="9"/>
    </row>
    <row r="7" spans="1:26" ht="33" customHeight="1" x14ac:dyDescent="0.15">
      <c r="A7" s="9">
        <v>4</v>
      </c>
      <c r="B7" s="9" t="s">
        <v>21</v>
      </c>
      <c r="C7" s="10" t="s">
        <v>22</v>
      </c>
      <c r="D7" s="9" t="s">
        <v>23</v>
      </c>
      <c r="E7" s="9">
        <v>202.54</v>
      </c>
      <c r="F7" s="9">
        <v>20.051500000000001</v>
      </c>
      <c r="G7" s="9">
        <f>[1]Sheet1!O15+[1]Sheet1!Q15</f>
        <v>161.44</v>
      </c>
      <c r="H7" s="9">
        <f>[1]Sheet1!P15+[1]Sheet1!R15</f>
        <v>4.7587999999999999</v>
      </c>
      <c r="I7" s="9">
        <v>3.0777000000000001</v>
      </c>
      <c r="J7" s="9">
        <f t="shared" si="0"/>
        <v>27.888000000000002</v>
      </c>
      <c r="K7" s="9" t="s">
        <v>15</v>
      </c>
      <c r="L7" s="9"/>
    </row>
    <row r="8" spans="1:26" ht="33" customHeight="1" x14ac:dyDescent="0.15">
      <c r="A8" s="9">
        <v>5</v>
      </c>
      <c r="B8" s="9" t="s">
        <v>24</v>
      </c>
      <c r="C8" s="10" t="s">
        <v>25</v>
      </c>
      <c r="D8" s="9" t="s">
        <v>26</v>
      </c>
      <c r="E8" s="9">
        <v>273.70999999999998</v>
      </c>
      <c r="F8" s="9">
        <v>35.297499999999999</v>
      </c>
      <c r="G8" s="9">
        <f>[1]Sheet1!O16+[1]Sheet1!Q16</f>
        <v>34.869999999999997</v>
      </c>
      <c r="H8" s="9">
        <f>[1]Sheet1!P16+[1]Sheet1!R16</f>
        <v>1.3948</v>
      </c>
      <c r="I8" s="9">
        <v>9.4692000000000007</v>
      </c>
      <c r="J8" s="9">
        <f t="shared" si="0"/>
        <v>46.161499999999997</v>
      </c>
      <c r="K8" s="9" t="s">
        <v>15</v>
      </c>
      <c r="L8" s="9"/>
    </row>
    <row r="9" spans="1:26" ht="33" customHeight="1" x14ac:dyDescent="0.15">
      <c r="A9" s="9">
        <v>6</v>
      </c>
      <c r="B9" s="9" t="s">
        <v>27</v>
      </c>
      <c r="C9" s="10" t="s">
        <v>28</v>
      </c>
      <c r="D9" s="9" t="s">
        <v>26</v>
      </c>
      <c r="E9" s="9">
        <v>232.83</v>
      </c>
      <c r="F9" s="9">
        <v>24.319800000000001</v>
      </c>
      <c r="G9" s="9">
        <f>[1]Sheet1!O17+[1]Sheet1!Q17</f>
        <v>99.41</v>
      </c>
      <c r="H9" s="9">
        <f>[1]Sheet1!P17+[1]Sheet1!R17</f>
        <v>2.4129999999999998</v>
      </c>
      <c r="I9" s="9">
        <v>4.7756999999999996</v>
      </c>
      <c r="J9" s="9">
        <f t="shared" si="0"/>
        <v>31.508500000000002</v>
      </c>
      <c r="K9" s="9" t="s">
        <v>15</v>
      </c>
      <c r="L9" s="9"/>
    </row>
    <row r="10" spans="1:26" ht="33" customHeight="1" x14ac:dyDescent="0.15">
      <c r="A10" s="9">
        <v>7</v>
      </c>
      <c r="B10" s="9" t="s">
        <v>29</v>
      </c>
      <c r="C10" s="10" t="s">
        <v>22</v>
      </c>
      <c r="D10" s="9" t="s">
        <v>26</v>
      </c>
      <c r="E10" s="9">
        <v>364.39</v>
      </c>
      <c r="F10" s="9">
        <v>48.307099999999998</v>
      </c>
      <c r="G10" s="9">
        <f>[1]Sheet1!O18+[1]Sheet1!Q18</f>
        <v>183.12</v>
      </c>
      <c r="H10" s="9">
        <f>[1]Sheet1!P18+[1]Sheet1!R18</f>
        <v>6.0211499999999996</v>
      </c>
      <c r="I10" s="9">
        <v>17.8765</v>
      </c>
      <c r="J10" s="9">
        <f t="shared" si="0"/>
        <v>72.204750000000004</v>
      </c>
      <c r="K10" s="9" t="s">
        <v>15</v>
      </c>
      <c r="L10" s="9"/>
    </row>
    <row r="11" spans="1:26" ht="33" customHeight="1" x14ac:dyDescent="0.15">
      <c r="A11" s="9">
        <v>8</v>
      </c>
      <c r="B11" s="9" t="s">
        <v>30</v>
      </c>
      <c r="C11" s="10" t="s">
        <v>25</v>
      </c>
      <c r="D11" s="9" t="s">
        <v>26</v>
      </c>
      <c r="E11" s="9">
        <v>192.9</v>
      </c>
      <c r="F11" s="9">
        <v>20.111699999999999</v>
      </c>
      <c r="G11" s="9">
        <f>[1]Sheet1!O19+[1]Sheet1!Q19</f>
        <v>131.22</v>
      </c>
      <c r="H11" s="9">
        <f>[1]Sheet1!P19+[1]Sheet1!R19</f>
        <v>3.6846999999999999</v>
      </c>
      <c r="I11" s="9">
        <v>4.6421000000000001</v>
      </c>
      <c r="J11" s="9">
        <f t="shared" si="0"/>
        <v>28.438500000000001</v>
      </c>
      <c r="K11" s="9" t="s">
        <v>15</v>
      </c>
      <c r="L11" s="9"/>
    </row>
    <row r="12" spans="1:26" ht="33" customHeight="1" x14ac:dyDescent="0.15">
      <c r="A12" s="9">
        <v>9</v>
      </c>
      <c r="B12" s="9" t="s">
        <v>31</v>
      </c>
      <c r="C12" s="10" t="s">
        <v>32</v>
      </c>
      <c r="D12" s="9" t="s">
        <v>26</v>
      </c>
      <c r="E12" s="9">
        <v>208.74</v>
      </c>
      <c r="F12" s="13">
        <v>27.600999999999999</v>
      </c>
      <c r="G12" s="9">
        <f>[1]Sheet1!O20+[1]Sheet1!Q20</f>
        <v>105.34</v>
      </c>
      <c r="H12" s="9">
        <f>[1]Sheet1!P20+[1]Sheet1!R20</f>
        <v>3.4129999999999998</v>
      </c>
      <c r="I12" s="9">
        <v>10.3973</v>
      </c>
      <c r="J12" s="9">
        <f t="shared" si="0"/>
        <v>41.411299999999997</v>
      </c>
      <c r="K12" s="9" t="s">
        <v>15</v>
      </c>
      <c r="L12" s="9"/>
    </row>
    <row r="13" spans="1:26" ht="33" customHeight="1" x14ac:dyDescent="0.15">
      <c r="A13" s="9">
        <v>10</v>
      </c>
      <c r="B13" s="9" t="s">
        <v>33</v>
      </c>
      <c r="C13" s="10" t="s">
        <v>19</v>
      </c>
      <c r="D13" s="9" t="s">
        <v>26</v>
      </c>
      <c r="E13" s="9">
        <v>163.88</v>
      </c>
      <c r="F13" s="13">
        <v>17.486000000000001</v>
      </c>
      <c r="G13" s="9">
        <f>[1]Sheet1!O21+[1]Sheet1!Q21</f>
        <v>69.040000000000006</v>
      </c>
      <c r="H13" s="9">
        <f>[1]Sheet1!P21+[1]Sheet1!R21</f>
        <v>1.2054</v>
      </c>
      <c r="I13" s="9">
        <v>2.3473000000000002</v>
      </c>
      <c r="J13" s="9">
        <f t="shared" si="0"/>
        <v>21.038699999999999</v>
      </c>
      <c r="K13" s="9" t="s">
        <v>15</v>
      </c>
      <c r="L13" s="9"/>
    </row>
    <row r="14" spans="1:26" ht="33" customHeight="1" x14ac:dyDescent="0.15">
      <c r="A14" s="9">
        <v>11</v>
      </c>
      <c r="B14" s="9" t="s">
        <v>34</v>
      </c>
      <c r="C14" s="10" t="s">
        <v>35</v>
      </c>
      <c r="D14" s="9" t="s">
        <v>23</v>
      </c>
      <c r="E14" s="9"/>
      <c r="F14" s="9"/>
      <c r="G14" s="9">
        <f>[1]Sheet1!O22+[1]Sheet1!Q22</f>
        <v>6</v>
      </c>
      <c r="H14" s="9">
        <f>[1]Sheet1!P22+[1]Sheet1!R22</f>
        <v>0.3</v>
      </c>
      <c r="I14" s="9">
        <v>0.2485</v>
      </c>
      <c r="J14" s="9">
        <f t="shared" si="0"/>
        <v>0.54849999999999999</v>
      </c>
      <c r="K14" s="9" t="s">
        <v>20</v>
      </c>
      <c r="L14" s="9"/>
    </row>
    <row r="15" spans="1:26" ht="33" customHeight="1" x14ac:dyDescent="0.15">
      <c r="A15" s="9">
        <v>12</v>
      </c>
      <c r="B15" s="9" t="s">
        <v>36</v>
      </c>
      <c r="C15" s="10" t="s">
        <v>37</v>
      </c>
      <c r="D15" s="9" t="s">
        <v>38</v>
      </c>
      <c r="E15" s="9">
        <v>252.31</v>
      </c>
      <c r="F15" s="9">
        <v>24.9787</v>
      </c>
      <c r="G15" s="9">
        <f>[1]Sheet1!O23+[1]Sheet1!Q23</f>
        <v>93.69</v>
      </c>
      <c r="H15" s="9">
        <f>[1]Sheet1!P23+[1]Sheet1!R23</f>
        <v>2.2955999999999999</v>
      </c>
      <c r="I15" s="9">
        <v>5.7632000000000003</v>
      </c>
      <c r="J15" s="9">
        <f t="shared" si="0"/>
        <v>33.037500000000001</v>
      </c>
      <c r="K15" s="9" t="s">
        <v>39</v>
      </c>
      <c r="L15" s="9"/>
    </row>
    <row r="16" spans="1:26" ht="33" customHeight="1" x14ac:dyDescent="0.15">
      <c r="A16" s="9">
        <v>13</v>
      </c>
      <c r="B16" s="9" t="s">
        <v>40</v>
      </c>
      <c r="C16" s="10" t="s">
        <v>41</v>
      </c>
      <c r="D16" s="9" t="s">
        <v>38</v>
      </c>
      <c r="E16" s="9">
        <v>209.53</v>
      </c>
      <c r="F16" s="9">
        <v>21.055099999999999</v>
      </c>
      <c r="G16" s="9">
        <f>[1]Sheet1!O24+[1]Sheet1!Q24</f>
        <v>107.91</v>
      </c>
      <c r="H16" s="9">
        <f>[1]Sheet1!P24+[1]Sheet1!R24</f>
        <v>2.9083999999999999</v>
      </c>
      <c r="I16" s="13">
        <v>6.4779999999999998</v>
      </c>
      <c r="J16" s="9">
        <f t="shared" si="0"/>
        <v>30.441500000000001</v>
      </c>
      <c r="K16" s="9" t="s">
        <v>39</v>
      </c>
      <c r="L16" s="9"/>
    </row>
    <row r="17" spans="1:12" ht="33" customHeight="1" x14ac:dyDescent="0.15">
      <c r="A17" s="9">
        <v>14</v>
      </c>
      <c r="B17" s="9" t="s">
        <v>42</v>
      </c>
      <c r="C17" s="10" t="s">
        <v>43</v>
      </c>
      <c r="D17" s="9" t="s">
        <v>38</v>
      </c>
      <c r="E17" s="9">
        <v>137.16999999999999</v>
      </c>
      <c r="F17" s="9">
        <v>13.579800000000001</v>
      </c>
      <c r="G17" s="9">
        <f>[1]Sheet1!O25+[1]Sheet1!Q25</f>
        <v>67.739999999999995</v>
      </c>
      <c r="H17" s="9">
        <f>[1]Sheet1!P25+[1]Sheet1!R25</f>
        <v>1.0973999999999999</v>
      </c>
      <c r="I17" s="13">
        <v>2.8639999999999999</v>
      </c>
      <c r="J17" s="9">
        <f t="shared" si="0"/>
        <v>17.5412</v>
      </c>
      <c r="K17" s="9" t="s">
        <v>20</v>
      </c>
      <c r="L17" s="9"/>
    </row>
    <row r="18" spans="1:12" ht="33" customHeight="1" x14ac:dyDescent="0.15">
      <c r="A18" s="9">
        <v>15</v>
      </c>
      <c r="B18" s="9" t="s">
        <v>44</v>
      </c>
      <c r="C18" s="10" t="s">
        <v>41</v>
      </c>
      <c r="D18" s="9" t="s">
        <v>38</v>
      </c>
      <c r="E18" s="9">
        <v>279.68</v>
      </c>
      <c r="F18" s="9">
        <v>38.408200000000001</v>
      </c>
      <c r="G18" s="9">
        <f>[1]Sheet1!O26+[1]Sheet1!Q26</f>
        <v>63.3</v>
      </c>
      <c r="H18" s="9">
        <f>[1]Sheet1!P26+[1]Sheet1!R26</f>
        <v>1.2427999999999999</v>
      </c>
      <c r="I18" s="9">
        <v>19.6708</v>
      </c>
      <c r="J18" s="9">
        <f t="shared" si="0"/>
        <v>59.321800000000003</v>
      </c>
      <c r="K18" s="9" t="s">
        <v>15</v>
      </c>
      <c r="L18" s="9"/>
    </row>
    <row r="19" spans="1:12" ht="33" customHeight="1" x14ac:dyDescent="0.15">
      <c r="A19" s="9">
        <v>16</v>
      </c>
      <c r="B19" s="9" t="s">
        <v>45</v>
      </c>
      <c r="C19" s="10" t="s">
        <v>46</v>
      </c>
      <c r="D19" s="9" t="s">
        <v>38</v>
      </c>
      <c r="E19" s="9">
        <v>302.64</v>
      </c>
      <c r="F19" s="13">
        <v>37.287999999999997</v>
      </c>
      <c r="G19" s="9">
        <f>[1]Sheet1!O27+[1]Sheet1!Q27</f>
        <v>198.16</v>
      </c>
      <c r="H19" s="9">
        <f>[1]Sheet1!P27+[1]Sheet1!R27</f>
        <v>3.4740000000000002</v>
      </c>
      <c r="I19" s="9">
        <v>11.128299999999999</v>
      </c>
      <c r="J19" s="9">
        <f t="shared" si="0"/>
        <v>51.890300000000003</v>
      </c>
      <c r="K19" s="9" t="s">
        <v>39</v>
      </c>
      <c r="L19" s="9"/>
    </row>
    <row r="20" spans="1:12" ht="33" customHeight="1" x14ac:dyDescent="0.15">
      <c r="A20" s="9">
        <v>17</v>
      </c>
      <c r="B20" s="9" t="s">
        <v>47</v>
      </c>
      <c r="C20" s="10" t="s">
        <v>48</v>
      </c>
      <c r="D20" s="9" t="s">
        <v>38</v>
      </c>
      <c r="E20" s="9">
        <v>218.67</v>
      </c>
      <c r="F20" s="9">
        <v>21.648299999999999</v>
      </c>
      <c r="G20" s="9">
        <f>[1]Sheet1!O28+[1]Sheet1!Q28</f>
        <v>101.4</v>
      </c>
      <c r="H20" s="9">
        <f>[1]Sheet1!P28+[1]Sheet1!R28</f>
        <v>2.4180999999999999</v>
      </c>
      <c r="I20" s="9">
        <v>1.8577999999999999</v>
      </c>
      <c r="J20" s="9">
        <f t="shared" si="0"/>
        <v>25.924199999999999</v>
      </c>
      <c r="K20" s="9" t="s">
        <v>15</v>
      </c>
      <c r="L20" s="9"/>
    </row>
    <row r="21" spans="1:12" ht="33" customHeight="1" x14ac:dyDescent="0.15">
      <c r="A21" s="9">
        <v>18</v>
      </c>
      <c r="B21" s="9" t="s">
        <v>49</v>
      </c>
      <c r="C21" s="10" t="s">
        <v>50</v>
      </c>
      <c r="D21" s="9" t="s">
        <v>38</v>
      </c>
      <c r="E21" s="9">
        <v>40.65</v>
      </c>
      <c r="F21" s="9">
        <v>4.4714999999999998</v>
      </c>
      <c r="G21" s="9">
        <f>[1]Sheet1!O29+[1]Sheet1!Q29</f>
        <v>0</v>
      </c>
      <c r="H21" s="9">
        <f>[1]Sheet1!P29+[1]Sheet1!R29</f>
        <v>0</v>
      </c>
      <c r="I21" s="9">
        <v>0.31759999999999999</v>
      </c>
      <c r="J21" s="9">
        <f t="shared" si="0"/>
        <v>4.7891000000000004</v>
      </c>
      <c r="K21" s="9" t="s">
        <v>20</v>
      </c>
      <c r="L21" s="9"/>
    </row>
    <row r="22" spans="1:12" ht="33" customHeight="1" x14ac:dyDescent="0.15">
      <c r="A22" s="9">
        <v>19</v>
      </c>
      <c r="B22" s="9" t="s">
        <v>51</v>
      </c>
      <c r="C22" s="10" t="s">
        <v>52</v>
      </c>
      <c r="D22" s="9" t="s">
        <v>53</v>
      </c>
      <c r="E22" s="9">
        <v>272.51</v>
      </c>
      <c r="F22" s="9">
        <v>31.8934</v>
      </c>
      <c r="G22" s="9">
        <f>[1]Sheet1!O30+[1]Sheet1!Q30</f>
        <v>32.130000000000003</v>
      </c>
      <c r="H22" s="9">
        <f>[1]Sheet1!P30+[1]Sheet1!R30</f>
        <v>1.2851999999999999</v>
      </c>
      <c r="I22" s="9">
        <v>21.902899999999999</v>
      </c>
      <c r="J22" s="9">
        <f t="shared" si="0"/>
        <v>55.081499999999998</v>
      </c>
      <c r="K22" s="9" t="s">
        <v>15</v>
      </c>
      <c r="L22" s="9"/>
    </row>
    <row r="23" spans="1:12" ht="33" customHeight="1" x14ac:dyDescent="0.15">
      <c r="A23" s="9">
        <v>20</v>
      </c>
      <c r="B23" s="9" t="s">
        <v>54</v>
      </c>
      <c r="C23" s="10" t="s">
        <v>55</v>
      </c>
      <c r="D23" s="9" t="s">
        <v>38</v>
      </c>
      <c r="E23" s="9"/>
      <c r="F23" s="9"/>
      <c r="G23" s="9">
        <f>[1]Sheet1!O31+[1]Sheet1!Q31</f>
        <v>27.66</v>
      </c>
      <c r="H23" s="9">
        <f>[1]Sheet1!P31+[1]Sheet1!R31</f>
        <v>1.1064000000000001</v>
      </c>
      <c r="I23" s="13">
        <v>0.53300000000000003</v>
      </c>
      <c r="J23" s="9">
        <f t="shared" si="0"/>
        <v>1.6394</v>
      </c>
      <c r="K23" s="9" t="s">
        <v>20</v>
      </c>
      <c r="L23" s="9"/>
    </row>
    <row r="24" spans="1:12" ht="33" customHeight="1" x14ac:dyDescent="0.15">
      <c r="A24" s="9">
        <v>21</v>
      </c>
      <c r="B24" s="9" t="s">
        <v>56</v>
      </c>
      <c r="C24" s="10" t="s">
        <v>57</v>
      </c>
      <c r="D24" s="9" t="s">
        <v>58</v>
      </c>
      <c r="E24" s="9">
        <v>162.09</v>
      </c>
      <c r="F24" s="9">
        <v>16.760100000000001</v>
      </c>
      <c r="G24" s="9">
        <f>[1]Sheet1!O32+[1]Sheet1!Q32</f>
        <v>118.47</v>
      </c>
      <c r="H24" s="9">
        <f>[1]Sheet1!P32+[1]Sheet1!R32</f>
        <v>3.2751000000000001</v>
      </c>
      <c r="I24" s="9">
        <v>2.3079000000000001</v>
      </c>
      <c r="J24" s="9">
        <f t="shared" si="0"/>
        <v>22.3431</v>
      </c>
      <c r="K24" s="9" t="s">
        <v>20</v>
      </c>
      <c r="L24" s="9"/>
    </row>
    <row r="25" spans="1:12" ht="33" customHeight="1" x14ac:dyDescent="0.15">
      <c r="A25" s="9">
        <v>22</v>
      </c>
      <c r="B25" s="9" t="s">
        <v>59</v>
      </c>
      <c r="C25" s="10" t="s">
        <v>60</v>
      </c>
      <c r="D25" s="9" t="s">
        <v>58</v>
      </c>
      <c r="E25" s="9">
        <v>364.86</v>
      </c>
      <c r="F25" s="9">
        <v>53.286999999999999</v>
      </c>
      <c r="G25" s="9">
        <f>[1]Sheet1!O33+[1]Sheet1!Q33</f>
        <v>0</v>
      </c>
      <c r="H25" s="9">
        <f>[1]Sheet1!P33+[1]Sheet1!R33</f>
        <v>0</v>
      </c>
      <c r="I25" s="9">
        <v>15.252700000000001</v>
      </c>
      <c r="J25" s="9">
        <f t="shared" si="0"/>
        <v>68.539699999999996</v>
      </c>
      <c r="K25" s="9" t="s">
        <v>15</v>
      </c>
      <c r="L25" s="9"/>
    </row>
    <row r="26" spans="1:12" ht="33" customHeight="1" x14ac:dyDescent="0.15">
      <c r="A26" s="9">
        <v>23</v>
      </c>
      <c r="B26" s="9" t="s">
        <v>61</v>
      </c>
      <c r="C26" s="10" t="s">
        <v>50</v>
      </c>
      <c r="D26" s="9" t="s">
        <v>58</v>
      </c>
      <c r="E26" s="9">
        <v>383.04</v>
      </c>
      <c r="F26" s="9">
        <v>52.016800000000003</v>
      </c>
      <c r="G26" s="9">
        <f>[1]Sheet1!O34+[1]Sheet1!Q34</f>
        <v>0</v>
      </c>
      <c r="H26" s="9">
        <f>[1]Sheet1!P34+[1]Sheet1!R34</f>
        <v>0</v>
      </c>
      <c r="I26" s="9">
        <v>15.6267</v>
      </c>
      <c r="J26" s="9">
        <f t="shared" si="0"/>
        <v>67.643500000000003</v>
      </c>
      <c r="K26" s="9" t="s">
        <v>15</v>
      </c>
      <c r="L26" s="9"/>
    </row>
    <row r="27" spans="1:12" ht="33" customHeight="1" x14ac:dyDescent="0.15">
      <c r="A27" s="9">
        <v>24</v>
      </c>
      <c r="B27" s="9" t="s">
        <v>62</v>
      </c>
      <c r="C27" s="10" t="s">
        <v>50</v>
      </c>
      <c r="D27" s="9" t="s">
        <v>58</v>
      </c>
      <c r="E27" s="9">
        <v>456.79</v>
      </c>
      <c r="F27" s="9">
        <v>62.892200000000003</v>
      </c>
      <c r="G27" s="9">
        <f>[1]Sheet1!O35+[1]Sheet1!Q35</f>
        <v>68.180000000000007</v>
      </c>
      <c r="H27" s="9">
        <f>[1]Sheet1!P35+[1]Sheet1!R35</f>
        <v>1.2272000000000001</v>
      </c>
      <c r="I27" s="9">
        <v>15.834099999999999</v>
      </c>
      <c r="J27" s="9">
        <f t="shared" si="0"/>
        <v>79.953500000000005</v>
      </c>
      <c r="K27" s="9" t="s">
        <v>15</v>
      </c>
      <c r="L27" s="9"/>
    </row>
    <row r="28" spans="1:12" ht="33" customHeight="1" x14ac:dyDescent="0.15">
      <c r="A28" s="9">
        <v>25</v>
      </c>
      <c r="B28" s="9" t="s">
        <v>63</v>
      </c>
      <c r="C28" s="10" t="s">
        <v>37</v>
      </c>
      <c r="D28" s="9" t="s">
        <v>58</v>
      </c>
      <c r="E28" s="9">
        <v>410.65</v>
      </c>
      <c r="F28" s="9">
        <v>57.491</v>
      </c>
      <c r="G28" s="9">
        <f>[1]Sheet1!O36+[1]Sheet1!Q36</f>
        <v>65.58</v>
      </c>
      <c r="H28" s="9">
        <f>[1]Sheet1!P36+[1]Sheet1!R36</f>
        <v>1.1803999999999999</v>
      </c>
      <c r="I28" s="9">
        <v>14.1732</v>
      </c>
      <c r="J28" s="9">
        <f t="shared" si="0"/>
        <v>72.8446</v>
      </c>
      <c r="K28" s="9" t="s">
        <v>15</v>
      </c>
      <c r="L28" s="9"/>
    </row>
    <row r="29" spans="1:12" ht="33" customHeight="1" x14ac:dyDescent="0.15">
      <c r="A29" s="9">
        <v>26</v>
      </c>
      <c r="B29" s="9" t="s">
        <v>64</v>
      </c>
      <c r="C29" s="10" t="s">
        <v>65</v>
      </c>
      <c r="D29" s="9" t="s">
        <v>58</v>
      </c>
      <c r="E29" s="9">
        <v>337.63</v>
      </c>
      <c r="F29" s="9">
        <v>45.6965</v>
      </c>
      <c r="G29" s="9">
        <f>[1]Sheet1!O37+[1]Sheet1!Q37</f>
        <v>84.5</v>
      </c>
      <c r="H29" s="9">
        <f>[1]Sheet1!P37+[1]Sheet1!R37</f>
        <v>2.3237999999999999</v>
      </c>
      <c r="I29" s="9">
        <v>14.63668</v>
      </c>
      <c r="J29" s="9">
        <f t="shared" si="0"/>
        <v>62.656979999999997</v>
      </c>
      <c r="K29" s="9" t="s">
        <v>15</v>
      </c>
      <c r="L29" s="9"/>
    </row>
    <row r="30" spans="1:12" ht="33" customHeight="1" x14ac:dyDescent="0.15">
      <c r="A30" s="9">
        <v>27</v>
      </c>
      <c r="B30" s="9" t="s">
        <v>66</v>
      </c>
      <c r="C30" s="10" t="s">
        <v>60</v>
      </c>
      <c r="D30" s="9" t="s">
        <v>58</v>
      </c>
      <c r="E30" s="9">
        <v>689.84</v>
      </c>
      <c r="F30" s="9">
        <v>84.438400000000001</v>
      </c>
      <c r="G30" s="9">
        <f>[1]Sheet1!O38+[1]Sheet1!Q38</f>
        <v>144.49</v>
      </c>
      <c r="H30" s="9">
        <f>[1]Sheet1!P38+[1]Sheet1!R38</f>
        <v>4.3624999999999998</v>
      </c>
      <c r="I30" s="9">
        <v>28.615449999999999</v>
      </c>
      <c r="J30" s="9">
        <f t="shared" si="0"/>
        <v>117.41634999999999</v>
      </c>
      <c r="K30" s="9" t="s">
        <v>15</v>
      </c>
      <c r="L30" s="9"/>
    </row>
    <row r="31" spans="1:12" ht="33" customHeight="1" x14ac:dyDescent="0.15">
      <c r="A31" s="9">
        <v>28</v>
      </c>
      <c r="B31" s="9" t="s">
        <v>67</v>
      </c>
      <c r="C31" s="10" t="s">
        <v>68</v>
      </c>
      <c r="D31" s="9" t="s">
        <v>69</v>
      </c>
      <c r="E31" s="9">
        <v>194.31</v>
      </c>
      <c r="F31" s="9">
        <v>23.0992</v>
      </c>
      <c r="G31" s="9">
        <f>[1]Sheet1!O39+[1]Sheet1!Q39</f>
        <v>26.52</v>
      </c>
      <c r="H31" s="9">
        <f>[1]Sheet1!P39+[1]Sheet1!R39</f>
        <v>1.0608</v>
      </c>
      <c r="I31" s="9">
        <v>4.8194999999999997</v>
      </c>
      <c r="J31" s="9">
        <f t="shared" si="0"/>
        <v>28.979500000000002</v>
      </c>
      <c r="K31" s="9" t="s">
        <v>15</v>
      </c>
      <c r="L31" s="9"/>
    </row>
    <row r="32" spans="1:12" ht="33" customHeight="1" x14ac:dyDescent="0.15">
      <c r="A32" s="9">
        <v>29</v>
      </c>
      <c r="B32" s="9" t="s">
        <v>70</v>
      </c>
      <c r="C32" s="10" t="s">
        <v>41</v>
      </c>
      <c r="D32" s="9" t="s">
        <v>69</v>
      </c>
      <c r="E32" s="9">
        <v>416.56</v>
      </c>
      <c r="F32" s="9">
        <v>59.340400000000002</v>
      </c>
      <c r="G32" s="9">
        <f>[1]Sheet1!O40+[1]Sheet1!Q40</f>
        <v>17.72</v>
      </c>
      <c r="H32" s="9">
        <f>[1]Sheet1!P40+[1]Sheet1!R40</f>
        <v>1.0745</v>
      </c>
      <c r="I32" s="9">
        <v>33.625999999999998</v>
      </c>
      <c r="J32" s="9">
        <f t="shared" si="0"/>
        <v>94.040899999999993</v>
      </c>
      <c r="K32" s="9" t="s">
        <v>15</v>
      </c>
      <c r="L32" s="9"/>
    </row>
    <row r="33" spans="1:12" ht="33" customHeight="1" x14ac:dyDescent="0.15">
      <c r="A33" s="9">
        <v>30</v>
      </c>
      <c r="B33" s="9" t="s">
        <v>71</v>
      </c>
      <c r="C33" s="10" t="s">
        <v>72</v>
      </c>
      <c r="D33" s="9" t="s">
        <v>69</v>
      </c>
      <c r="E33" s="9">
        <v>327.13</v>
      </c>
      <c r="F33" s="9">
        <v>43.729100000000003</v>
      </c>
      <c r="G33" s="9">
        <f>[1]Sheet1!O41+[1]Sheet1!Q41</f>
        <v>41.71</v>
      </c>
      <c r="H33" s="9">
        <f>[1]Sheet1!P41+[1]Sheet1!R41</f>
        <v>1.222</v>
      </c>
      <c r="I33" s="9">
        <v>19.1631</v>
      </c>
      <c r="J33" s="9">
        <f t="shared" si="0"/>
        <v>64.114199999999997</v>
      </c>
      <c r="K33" s="9" t="s">
        <v>15</v>
      </c>
      <c r="L33" s="9"/>
    </row>
    <row r="34" spans="1:12" ht="33" customHeight="1" x14ac:dyDescent="0.15">
      <c r="A34" s="9">
        <v>31</v>
      </c>
      <c r="B34" s="9" t="s">
        <v>73</v>
      </c>
      <c r="C34" s="10" t="s">
        <v>74</v>
      </c>
      <c r="D34" s="9" t="s">
        <v>75</v>
      </c>
      <c r="E34" s="9">
        <v>279.42</v>
      </c>
      <c r="F34" s="9">
        <v>38.665199999999999</v>
      </c>
      <c r="G34" s="9">
        <f>[1]Sheet1!O42+[1]Sheet1!Q42</f>
        <v>90.59</v>
      </c>
      <c r="H34" s="9">
        <f>[1]Sheet1!P42+[1]Sheet1!R42</f>
        <v>1.6306</v>
      </c>
      <c r="I34" s="9">
        <v>12.2727</v>
      </c>
      <c r="J34" s="9">
        <f t="shared" si="0"/>
        <v>52.5685</v>
      </c>
      <c r="K34" s="9" t="s">
        <v>15</v>
      </c>
      <c r="L34" s="9"/>
    </row>
    <row r="35" spans="1:12" ht="33" customHeight="1" x14ac:dyDescent="0.15">
      <c r="A35" s="9">
        <v>32</v>
      </c>
      <c r="B35" s="9" t="s">
        <v>76</v>
      </c>
      <c r="C35" s="10" t="s">
        <v>77</v>
      </c>
      <c r="D35" s="9" t="s">
        <v>75</v>
      </c>
      <c r="E35" s="9">
        <v>218.57</v>
      </c>
      <c r="F35" s="9">
        <v>21.638400000000001</v>
      </c>
      <c r="G35" s="9">
        <f>[1]Sheet1!O43+[1]Sheet1!Q43</f>
        <v>82.7</v>
      </c>
      <c r="H35" s="9">
        <f>[1]Sheet1!P43+[1]Sheet1!R43</f>
        <v>1.4944</v>
      </c>
      <c r="I35" s="9">
        <v>3.4245999999999999</v>
      </c>
      <c r="J35" s="9">
        <f t="shared" si="0"/>
        <v>26.557400000000001</v>
      </c>
      <c r="K35" s="9" t="s">
        <v>15</v>
      </c>
      <c r="L35" s="9"/>
    </row>
    <row r="36" spans="1:12" ht="33" customHeight="1" x14ac:dyDescent="0.15">
      <c r="A36" s="9">
        <v>33</v>
      </c>
      <c r="B36" s="9" t="s">
        <v>78</v>
      </c>
      <c r="C36" s="10" t="s">
        <v>79</v>
      </c>
      <c r="D36" s="9" t="s">
        <v>75</v>
      </c>
      <c r="E36" s="9">
        <v>177.49</v>
      </c>
      <c r="F36" s="9">
        <v>17.5715</v>
      </c>
      <c r="G36" s="9">
        <f>[1]Sheet1!O44+[1]Sheet1!Q44</f>
        <v>140.28</v>
      </c>
      <c r="H36" s="9">
        <f>[1]Sheet1!P44+[1]Sheet1!R44</f>
        <v>3.8294999999999999</v>
      </c>
      <c r="I36" s="9">
        <v>3.2866</v>
      </c>
      <c r="J36" s="9">
        <f t="shared" si="0"/>
        <v>24.6876</v>
      </c>
      <c r="K36" s="9" t="s">
        <v>15</v>
      </c>
      <c r="L36" s="9"/>
    </row>
    <row r="37" spans="1:12" ht="33" customHeight="1" x14ac:dyDescent="0.15">
      <c r="A37" s="9">
        <v>34</v>
      </c>
      <c r="B37" s="9" t="s">
        <v>80</v>
      </c>
      <c r="C37" s="10" t="s">
        <v>81</v>
      </c>
      <c r="D37" s="9" t="s">
        <v>82</v>
      </c>
      <c r="E37" s="9">
        <v>106.74</v>
      </c>
      <c r="F37" s="9">
        <v>11.741400000000001</v>
      </c>
      <c r="G37" s="9">
        <f>[1]Sheet1!O45+[1]Sheet1!Q45</f>
        <v>54.58</v>
      </c>
      <c r="H37" s="9">
        <f>[1]Sheet1!P45+[1]Sheet1!R45</f>
        <v>0.98240000000000005</v>
      </c>
      <c r="I37" s="9">
        <v>1.0615000000000001</v>
      </c>
      <c r="J37" s="9">
        <f t="shared" si="0"/>
        <v>13.785299999999999</v>
      </c>
      <c r="K37" s="9" t="s">
        <v>20</v>
      </c>
      <c r="L37" s="9"/>
    </row>
    <row r="38" spans="1:12" ht="33" customHeight="1" x14ac:dyDescent="0.15">
      <c r="A38" s="9">
        <v>35</v>
      </c>
      <c r="B38" s="9" t="s">
        <v>83</v>
      </c>
      <c r="C38" s="10" t="s">
        <v>84</v>
      </c>
      <c r="D38" s="9" t="s">
        <v>82</v>
      </c>
      <c r="E38" s="9">
        <v>116.53</v>
      </c>
      <c r="F38" s="9">
        <v>6.4092000000000002</v>
      </c>
      <c r="G38" s="9">
        <f>[1]Sheet1!O46+[1]Sheet1!Q46</f>
        <v>0</v>
      </c>
      <c r="H38" s="9">
        <f>[1]Sheet1!P46+[1]Sheet1!R46</f>
        <v>0</v>
      </c>
      <c r="I38" s="13">
        <v>0.252</v>
      </c>
      <c r="J38" s="9">
        <f t="shared" si="0"/>
        <v>6.6612</v>
      </c>
      <c r="K38" s="9" t="s">
        <v>39</v>
      </c>
      <c r="L38" s="9"/>
    </row>
    <row r="39" spans="1:12" ht="33" customHeight="1" x14ac:dyDescent="0.15">
      <c r="A39" s="9">
        <v>36</v>
      </c>
      <c r="B39" s="9" t="s">
        <v>85</v>
      </c>
      <c r="C39" s="10" t="s">
        <v>86</v>
      </c>
      <c r="D39" s="9" t="s">
        <v>82</v>
      </c>
      <c r="E39" s="10">
        <v>251.34</v>
      </c>
      <c r="F39" s="9">
        <v>33.474299999999999</v>
      </c>
      <c r="G39" s="9">
        <f>[1]Sheet1!O47+[1]Sheet1!Q47</f>
        <v>0</v>
      </c>
      <c r="H39" s="9">
        <f>[1]Sheet1!P47+[1]Sheet1!R47</f>
        <v>0</v>
      </c>
      <c r="I39" s="9">
        <v>10.9184</v>
      </c>
      <c r="J39" s="9">
        <f t="shared" si="0"/>
        <v>44.392699999999998</v>
      </c>
      <c r="K39" s="9" t="s">
        <v>15</v>
      </c>
      <c r="L39" s="9"/>
    </row>
    <row r="40" spans="1:12" ht="33" customHeight="1" x14ac:dyDescent="0.15">
      <c r="A40" s="9">
        <v>37</v>
      </c>
      <c r="B40" s="9" t="s">
        <v>80</v>
      </c>
      <c r="C40" s="10" t="s">
        <v>87</v>
      </c>
      <c r="D40" s="9" t="s">
        <v>82</v>
      </c>
      <c r="E40" s="9">
        <v>121.82</v>
      </c>
      <c r="F40" s="9">
        <v>12.0602</v>
      </c>
      <c r="G40" s="9">
        <f>[1]Sheet1!O48+[1]Sheet1!Q48</f>
        <v>124.81</v>
      </c>
      <c r="H40" s="9">
        <f>[1]Sheet1!P48+[1]Sheet1!R48</f>
        <v>3.8736999999999999</v>
      </c>
      <c r="I40" s="9">
        <v>2.1953999999999998</v>
      </c>
      <c r="J40" s="9">
        <f t="shared" si="0"/>
        <v>18.129300000000001</v>
      </c>
      <c r="K40" s="9" t="s">
        <v>39</v>
      </c>
      <c r="L40" s="9"/>
    </row>
    <row r="41" spans="1:12" ht="33" customHeight="1" x14ac:dyDescent="0.15">
      <c r="A41" s="9">
        <v>38</v>
      </c>
      <c r="B41" s="9" t="s">
        <v>88</v>
      </c>
      <c r="C41" s="10" t="s">
        <v>89</v>
      </c>
      <c r="D41" s="9" t="s">
        <v>90</v>
      </c>
      <c r="E41" s="9">
        <v>225.91</v>
      </c>
      <c r="F41" s="9">
        <v>22.741499999999998</v>
      </c>
      <c r="G41" s="9">
        <f>[1]Sheet1!O49+[1]Sheet1!Q49</f>
        <v>114.31</v>
      </c>
      <c r="H41" s="9">
        <f>[1]Sheet1!P49+[1]Sheet1!R49</f>
        <v>3.0175000000000001</v>
      </c>
      <c r="I41" s="9">
        <v>9.7012999999999998</v>
      </c>
      <c r="J41" s="9">
        <f t="shared" si="0"/>
        <v>35.460299999999997</v>
      </c>
      <c r="K41" s="9" t="s">
        <v>91</v>
      </c>
      <c r="L41" s="9"/>
    </row>
    <row r="42" spans="1:12" ht="18" customHeight="1" x14ac:dyDescent="0.15">
      <c r="A42" s="14" t="s">
        <v>92</v>
      </c>
      <c r="B42" s="14"/>
      <c r="C42" s="14"/>
      <c r="D42" s="14"/>
      <c r="E42" s="14"/>
      <c r="F42" s="14"/>
      <c r="G42" s="14"/>
      <c r="H42" s="14" t="s">
        <v>93</v>
      </c>
      <c r="I42" s="14"/>
      <c r="J42" s="14"/>
      <c r="K42" s="14"/>
      <c r="L42" s="14"/>
    </row>
    <row r="43" spans="1:12" ht="9.9499999999999993" customHeight="1" x14ac:dyDescent="0.15">
      <c r="A43" s="14"/>
      <c r="B43" s="14"/>
      <c r="C43" s="14"/>
      <c r="D43" s="14"/>
      <c r="E43" s="14"/>
      <c r="F43" s="14"/>
      <c r="G43" s="14"/>
      <c r="H43" s="14"/>
      <c r="I43" s="14"/>
      <c r="J43" s="14"/>
      <c r="K43" s="14"/>
      <c r="L43" s="14"/>
    </row>
    <row r="44" spans="1:12" ht="41.1" customHeight="1" x14ac:dyDescent="0.15">
      <c r="A44" s="14"/>
      <c r="B44" s="14"/>
      <c r="C44" s="14"/>
      <c r="D44" s="14"/>
      <c r="E44" s="14"/>
      <c r="F44" s="14"/>
      <c r="G44" s="14"/>
      <c r="H44" s="14"/>
      <c r="I44" s="14"/>
      <c r="J44" s="14"/>
      <c r="K44" s="14"/>
      <c r="L44" s="14"/>
    </row>
  </sheetData>
  <mergeCells count="12">
    <mergeCell ref="A42:G44"/>
    <mergeCell ref="H42:L44"/>
    <mergeCell ref="A1:L1"/>
    <mergeCell ref="E2:F2"/>
    <mergeCell ref="G2:H2"/>
    <mergeCell ref="A2:A3"/>
    <mergeCell ref="B2:B3"/>
    <mergeCell ref="C2:C3"/>
    <mergeCell ref="D2:D3"/>
    <mergeCell ref="J2:J3"/>
    <mergeCell ref="K2:K3"/>
    <mergeCell ref="L2:L3"/>
  </mergeCells>
  <phoneticPr fontId="5" type="noConversion"/>
  <printOptions horizontalCentered="1"/>
  <pageMargins left="0.39370078740157483" right="0.39370078740157483" top="0.47244094488188981" bottom="0.47244094488188981"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Sheet2</vt:lpstr>
      <vt:lpstr>Sheet2!Print_Titles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人胖就该多睡觉</dc:creator>
  <cp:lastModifiedBy>朱八一</cp:lastModifiedBy>
  <cp:lastPrinted>2026-04-01T01:50:06Z</cp:lastPrinted>
  <dcterms:created xsi:type="dcterms:W3CDTF">2023-05-12T11:15:00Z</dcterms:created>
  <dcterms:modified xsi:type="dcterms:W3CDTF">2026-04-01T01:50:07Z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F98C37CEF1E7475D8B23F9B111595148_13</vt:lpwstr>
  </property>
  <property fmtid="{D5CDD505-2E9C-101B-9397-08002B2CF9AE}" pid="4" name="CalculationRule">
    <vt:i4>0</vt:i4>
  </property>
</Properties>
</file>