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2025年度衔接资金项目计划表" sheetId="10" r:id="rId1"/>
  </sheets>
  <definedNames>
    <definedName name="_xlnm._FilterDatabase" localSheetId="0" hidden="1">'2025年度衔接资金项目计划表'!$A$3:$Q$54</definedName>
    <definedName name="_xlnm.Print_Titles" localSheetId="0">'2025年度衔接资金项目计划表'!$2:$3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<sst xmlns="http://schemas.openxmlformats.org/spreadsheetml/2006/main" count="620" uniqueCount="343">
  <si>
    <t>东至县2025年度财政衔接资金项目实施计划清单</t>
  </si>
  <si>
    <t>序号</t>
  </si>
  <si>
    <t>乡镇</t>
  </si>
  <si>
    <t>项目
名称</t>
  </si>
  <si>
    <t>项目
类别</t>
  </si>
  <si>
    <t>建设
性质</t>
  </si>
  <si>
    <t>实施
地点</t>
  </si>
  <si>
    <t>时间   进度</t>
  </si>
  <si>
    <t>责任单位及责任人</t>
  </si>
  <si>
    <t>主管
部门</t>
  </si>
  <si>
    <t>建设任务</t>
  </si>
  <si>
    <t>资金规模及筹措方式(万元）</t>
  </si>
  <si>
    <t>受益
对象</t>
  </si>
  <si>
    <t>绩效目标</t>
  </si>
  <si>
    <t>联农带农机制</t>
  </si>
  <si>
    <t>备注</t>
  </si>
  <si>
    <t>合计</t>
  </si>
  <si>
    <t>财政专项衔接资金</t>
  </si>
  <si>
    <t>自筹
资金</t>
  </si>
  <si>
    <t>东至县</t>
  </si>
  <si>
    <t>2025年东至县乡村公益性岗位岗位补贴项目</t>
  </si>
  <si>
    <t>就业项目</t>
  </si>
  <si>
    <t>新建</t>
  </si>
  <si>
    <t>2025年</t>
  </si>
  <si>
    <t>县人社局
郑长和</t>
  </si>
  <si>
    <t>县人社局</t>
  </si>
  <si>
    <t>支持安置全县符合条件的脱贫人口及监测对象特别是其中的弱（半）劳动力乡村公益性岗位就业。</t>
  </si>
  <si>
    <t>脱贫人口及监测对象</t>
  </si>
  <si>
    <t>帮助≥700人脱贫人口及监测对象通过安置乡村公益性岗位方式实现就业增收,补助标准每人每月400元；受益对象满意度≥90%。</t>
  </si>
  <si>
    <t>扶持脱贫人口及监测对象实现乡村公益性岗位就业增收。</t>
  </si>
  <si>
    <t>2025年东至县脱贫人口及监测对象跨省就业一次性交通补助项目</t>
  </si>
  <si>
    <t>支持全县有劳动能力的脱贫人口及监测对象转移到省外就业或创业。</t>
  </si>
  <si>
    <t>帮助≥5000人脱贫人口及监测对象转移到省外就业或创业实现稳定增收,补助标准500元每人；受益对象满意度≥90%。</t>
  </si>
  <si>
    <t>扶持脱贫人口及监测对象转移到省外就业或创业实现就业增收。</t>
  </si>
  <si>
    <t>2025年东至县市政府特困大学生资助</t>
  </si>
  <si>
    <t>教育帮扶</t>
  </si>
  <si>
    <t>东至县学生资助中心 江纯</t>
  </si>
  <si>
    <t>县教体局</t>
  </si>
  <si>
    <t>补助新入学脱贫户、边缘易致贫户、突发严重困难户大学生或未享受过资助的在校脱贫户、边缘易致贫户、突发严重困难户大学生。资助人数不少于70人。</t>
  </si>
  <si>
    <t>脱贫户、边缘易致贫户、突发严重困难户的全日制本科大学生</t>
  </si>
  <si>
    <t>满足救助条件的大学生，每生资助0.5万元，其中脱贫户大学生没有名额限制，力求做到一个不漏，确保不让一个学生因家庭经济困难而失学。资助人数不少于70人。</t>
  </si>
  <si>
    <t>帮助脱贫户、边缘易致贫户、突发严重困难户的大学生完成学业。</t>
  </si>
  <si>
    <t>2025年东至县小额信贷贴息</t>
  </si>
  <si>
    <t>金融帮扶</t>
  </si>
  <si>
    <t>东至县财政局 陶东亮</t>
  </si>
  <si>
    <t>县财政局</t>
  </si>
  <si>
    <t>脱贫户及监测对象小额信贷贴息。</t>
  </si>
  <si>
    <t>脱贫户及监测对象</t>
  </si>
  <si>
    <t>过渡期脱贫户及监测对象小额信贷贴息。</t>
  </si>
  <si>
    <t>切实满足脱贫户及监测对象小额信贷需求，推动脱贫户及监测对象发展生产、持续增收。</t>
  </si>
  <si>
    <t>2025年“防贫保”综合保险</t>
  </si>
  <si>
    <t>其他</t>
  </si>
  <si>
    <t>县财政局    /徐宏伟</t>
  </si>
  <si>
    <t>特色农产品保险、健康保险、意外伤害保险、基本生活保障保险、家庭财产损失保险、教育升学补贴保险、履约保证保险。</t>
  </si>
  <si>
    <t>依据实施方案，防止脱贫人口和农村低收入人口返贫致贫，受益人口满意度≥90%。</t>
  </si>
  <si>
    <t>依据实施方案，防止脱贫人口和监测对象返贫致贫。</t>
  </si>
  <si>
    <t>2025年特色种养业到户奖补项目</t>
  </si>
  <si>
    <t>产业发展</t>
  </si>
  <si>
    <t>全县各乡镇</t>
  </si>
  <si>
    <t>县农业农村局高群英</t>
  </si>
  <si>
    <t>县农业农村局</t>
  </si>
  <si>
    <t>全县脱贫户和监测对象实施自种自养、土地流转、农业务工、资产收益项目奖补</t>
  </si>
  <si>
    <t>脱贫户、监测对象</t>
  </si>
  <si>
    <t>1.受益对象户数≥5000户；
2.受益对象满意度≥90%。</t>
  </si>
  <si>
    <t>通过项目实施，促进脱贫户和监测户发展产业，带动生产，增加收入。</t>
  </si>
  <si>
    <t>2025年“雨露计划”职业教育补助</t>
  </si>
  <si>
    <t>补助脱贫（含监测对象）家庭中、高职在籍在校学生，接受职业教育，提升劳动技能。</t>
  </si>
  <si>
    <t>全县脱贫（含监测对象）家庭中、高职在籍在校学生</t>
  </si>
  <si>
    <t>资助脱贫（含监测对象）家庭子女人数≥600人次，资助对象满意度≥90%</t>
  </si>
  <si>
    <t>资助脱贫（含监测对象）家庭子女接受职业教育，提高劳动技能，通过促进就业，带动脱贫家庭进一步增收致富。</t>
  </si>
  <si>
    <t>2025年池州市乡村振兴创业园奖补项目</t>
  </si>
  <si>
    <t>对2024年创建并通过市级验收的乡村振兴创业园给予15万元一次性奖励。</t>
  </si>
  <si>
    <t>经市乡村振兴创业园创建工作领导小组验收认定的乡村振兴创业园</t>
  </si>
  <si>
    <t>奖补乡村振兴创业园数≥3个；收益对象满意度≥90%。</t>
  </si>
  <si>
    <t>通过创业园创建，促进农业产业发展，推动农民就近就地就业，带动农民增收，壮大村集体经济。</t>
  </si>
  <si>
    <t>东至县金寺山林场2025年林下黄精种植项目</t>
  </si>
  <si>
    <t>金寺山林场</t>
  </si>
  <si>
    <t>金寺山林场胡来祥</t>
  </si>
  <si>
    <t>县林业局</t>
  </si>
  <si>
    <t>种植黄精150亩</t>
  </si>
  <si>
    <t>国有林场</t>
  </si>
  <si>
    <t>1、林下种植黄精150亩；2、苗木成活率≥90%；3、带动群众务工≥10人；4.群众满意度≥90%。</t>
  </si>
  <si>
    <t>促进国有林场发展，带动周边群众务工。</t>
  </si>
  <si>
    <t>欠发达国有林场巩固提升资金</t>
  </si>
  <si>
    <t>东至县香口林场优良乡土树种培育</t>
  </si>
  <si>
    <t>香口林场</t>
  </si>
  <si>
    <t>香口林场陈勇泉</t>
  </si>
  <si>
    <t>建设位于老虎岗、黄山、香山三个工区，完成优良乡土树种培育面积500亩及项目内部分基础设施。</t>
  </si>
  <si>
    <t>林场及周边群众</t>
  </si>
  <si>
    <t>完成优良乡土树种培育建设面积500亩，建设内容为现有林培育。</t>
  </si>
  <si>
    <t>提高示范推动作用，改变传统林业生产观念，时解决周边留守人员的就业途径，增加农民收入。对地方经济发展起到积极作用。</t>
  </si>
  <si>
    <t>东至县梅城林场森林体验及自然教育基地项目（二期）</t>
  </si>
  <si>
    <t>改扩建</t>
  </si>
  <si>
    <t>梅城林场</t>
  </si>
  <si>
    <t>梅城林场    方克兵</t>
  </si>
  <si>
    <t>建设乡土树种育苗基地3亩，新建花榈木栽植试验区10亩，改扩建基地道路1公里等配套设施。</t>
  </si>
  <si>
    <t>建设乡土树种育苗基地≥3亩，新建花榈木栽植试验区≥10亩，改扩建基地道路等配套设施。</t>
  </si>
  <si>
    <t>项目的建设有助于推动林业产业的多元化发展，带动周边地区的旅游、休闲等相关产业，增加就业机会，促进地方经济增长，实现生态效益、社会效益和经济效益。</t>
  </si>
  <si>
    <t>胜利镇</t>
  </si>
  <si>
    <t>胜利镇江心村农事服务中心建设项目</t>
  </si>
  <si>
    <t>乡村建设行动</t>
  </si>
  <si>
    <t>胜利镇
江心村</t>
  </si>
  <si>
    <t>胜利镇人民政府
杨国</t>
  </si>
  <si>
    <t>县民宗局</t>
  </si>
  <si>
    <t>硬化1000平米停车场，新建围墙1.5米*400米，农机维修车间等附属配套建设。</t>
  </si>
  <si>
    <t>村集体和农户</t>
  </si>
  <si>
    <t>1.硬化场地≥4000平方米；                     
2.新建围墙≥200米，雨棚≥1500㎡
3.项目（工程）验收合格率100%；                        4.群众满意度≥95%。</t>
  </si>
  <si>
    <t>通过项目实施，带动群众务工增收</t>
  </si>
  <si>
    <t>少数民族资金</t>
  </si>
  <si>
    <t>胜利镇幸福村羊肚菌产业项目</t>
  </si>
  <si>
    <t>胜利镇
幸福村</t>
  </si>
  <si>
    <t>新建30亩羊肚菌钢构大棚，用于羊肚菌产业种植</t>
  </si>
  <si>
    <r>
      <rPr>
        <sz val="10"/>
        <color theme="1"/>
        <rFont val="宋体"/>
        <charset val="134"/>
      </rPr>
      <t>1.村集体</t>
    </r>
    <r>
      <rPr>
        <sz val="10"/>
        <rFont val="宋体"/>
        <charset val="134"/>
      </rPr>
      <t>增收≥10万；</t>
    </r>
    <r>
      <rPr>
        <sz val="10"/>
        <color theme="1"/>
        <rFont val="宋体"/>
        <charset val="134"/>
      </rPr>
      <t xml:space="preserve">
2.带动脱贫户务工≥6人；
3.人均增收≥1000元；
4.群众对项目满意度≥95%。</t>
    </r>
  </si>
  <si>
    <t>通过项目实施，带动群众
务工增收，壮大村集体经济</t>
  </si>
  <si>
    <t>东流镇</t>
  </si>
  <si>
    <t>东流镇稠林村机耕路硬化工程</t>
  </si>
  <si>
    <t>改造</t>
  </si>
  <si>
    <t>东流镇稠林村</t>
  </si>
  <si>
    <t>东流镇人民政府唐玉龙</t>
  </si>
  <si>
    <t>七大股、荷桦树、水改旱中心路、西瓜地机耕路新建硬化道路约2050米，宽3米，厚0.2米。</t>
  </si>
  <si>
    <t>1.新建硬化道路长2050米，宽3米，厚0.2米。
2.项目验收合格率≥100%；
3.受益人口满意度≧95％；
4.群众满意度≧95％。</t>
  </si>
  <si>
    <t>为村民生产生活出行交通提供便利，为村集体经济发展提供交通便利，间接带动村民及村集体增收。</t>
  </si>
  <si>
    <t>东至县东流老街综合整治项目（一期）</t>
  </si>
  <si>
    <t>县乡村振兴投资控股集团有限公司  
刘先宁/东流镇人民政府
唐玉龙</t>
  </si>
  <si>
    <t>县文旅局</t>
  </si>
  <si>
    <t>对8栋建筑改造提升，对2栋建筑进行修缮,利用修缮后的建筑植入旅游业态。同时，对老街周边旅游基本设施和环境进行改造提升。</t>
  </si>
  <si>
    <t>1.村集体年收益率5%；2.带动群众务工；3.群众满意度≧90%。</t>
  </si>
  <si>
    <t>通过该项目实施，为广大家庭妇女和尚无技术专长的青年提供就
业机会，增加经济收入，促进文化旅游发展</t>
  </si>
  <si>
    <t>东至县智慧科技农业产业园（一期）项目</t>
  </si>
  <si>
    <t>尧渡镇</t>
  </si>
  <si>
    <t>县乡村振兴投资控股集团有限公司  
刘先宁/尧渡镇人民政府
胡和胜</t>
  </si>
  <si>
    <t>建设种植智能化玻璃温室，育苗智能化玻璃温室，购置相关生产设备，配套建设相关附属设施。</t>
  </si>
  <si>
    <t>1.带动村集体增收；2带动脱贫户、监测户务工；3.促进东至县农业产业发展</t>
  </si>
  <si>
    <t>东至县东流苗圃林业综合体建设项目</t>
  </si>
  <si>
    <t>（1）良种基地：1.油茶丰产改造示范项目；2.木本油料林良种引种试验项目；3.油茶新造林项目；4.乡土珍稀树种培育；5.生产道路。
(2)现代林业：1.现代林业科研中心及设备购置；2.油茶博物馆；3.水肥一体智能化管理控制系统。</t>
  </si>
  <si>
    <t>通过该项目实施，带动村集体增收，带动脱贫户、监测户就业，促进油茶产业发展。</t>
  </si>
  <si>
    <t>东至县食用菌产业发展项目</t>
  </si>
  <si>
    <t>尧渡镇查桥村</t>
  </si>
  <si>
    <t>1.收购兴农菌业资产；2.道路及园区环境提升；3.示范基地建设；4.食用菌培训中心改建；5.菌棒生产基地建设；6.食用菌加工建设；7.配套冷库建设；8.实验室建设；9.产品展示厅建设</t>
  </si>
  <si>
    <t>通过该项目实施，带动脱贫户、监测户就业创业，增加食用菌行业的经济收入，促进食用菌产业发展。</t>
  </si>
  <si>
    <t>尧渡镇管山村食用菌智慧菌房种植实验基地（三期）</t>
  </si>
  <si>
    <t>尧渡镇
管山村</t>
  </si>
  <si>
    <t>尧渡镇人民政府
胡和胜</t>
  </si>
  <si>
    <t>新建二层综合楼建筑面积≥600平方米，新建5#出菌车间（含设备、内部隔间）面积≥950平方米及附属工程1套。</t>
  </si>
  <si>
    <t>村集体
和农户</t>
  </si>
  <si>
    <t>1、新建二层综合楼建筑面积≥600平方米，新建5#出菌车间（含设备、内部隔间）面积≥950平方米及附属工程；2、项目合格率100%；3、村集体年收益率≥5%；4、受益人口满意度≥90%。</t>
  </si>
  <si>
    <t>通过项目实施，进一步完善金耳生产相关设施，促进金耳产业发展壮大，带动村集体和农户增收。</t>
  </si>
  <si>
    <t>花园乡</t>
  </si>
  <si>
    <t>花园乡食用菌生产扩规项目</t>
  </si>
  <si>
    <t>祠村村
合步村</t>
  </si>
  <si>
    <t>花园乡人民政府/吴磊</t>
  </si>
  <si>
    <t>釆购杂木250吨和其他辅料，制作22万食用菌棒。</t>
  </si>
  <si>
    <t>村集体
和村民</t>
  </si>
  <si>
    <t>年产优质黑木耳≥3万斤，增加村级集体经济收入≥3.5万元；受益脱贫人口≥15人，一般农户≥80户，人均增收≥3000元。受益人口满意度95%</t>
  </si>
  <si>
    <t>带动脱贫户和一般农户务工增收，增加村集体收入。</t>
  </si>
  <si>
    <t>木塔乡</t>
  </si>
  <si>
    <t>木塔乡椴木香菇种植基地</t>
  </si>
  <si>
    <t>扩建</t>
  </si>
  <si>
    <t>祝山村、木塔村、富丰村</t>
  </si>
  <si>
    <t>木塔乡人民政府
段家正</t>
  </si>
  <si>
    <t>1.在原有基础上扩大椴木香菇种植规模达120万斤；
2.建设集烘干、分拣、包装、仓储为一体的加工厂房100平方米，购置烘干设备、分拣及包装设备各一套。</t>
  </si>
  <si>
    <t>1.项目（工程）验收合格率100%；2.直接或间接带动脱贫人口≥20人；3.群众对项目实施效果满意率≥90%；4.新建加工厂房面积≥100平方米；5.带动村集体经济年收入≥5万元。</t>
  </si>
  <si>
    <t>通过项目实施后可以进一步增加村集体经济增收、村民就业增收，从而实现特色产业融合发展的目标。</t>
  </si>
  <si>
    <t>胜利镇吉阳村羊肚菌育种基地（二期）</t>
  </si>
  <si>
    <t>胜利镇吉阳村</t>
  </si>
  <si>
    <t>胜利镇人民政府杨国</t>
  </si>
  <si>
    <t>新建菌种培养室800平方米、冷库240立方米、实验室48平方米、物料间1200平方米、烘干车间1000平方米；购置菌种包装机2台、灭菌架60个、培养架1500个、实验设备一套、电动叉车2台、铲车1台</t>
  </si>
  <si>
    <t>1.村集体年增收≥100万元；
2.带动群众务工≥20人；
3.项目验收合格率100%；
4.群众满意度≥90%。</t>
  </si>
  <si>
    <t>壮大村集体经济，带动群众种植和务工，增加群众家庭收入</t>
  </si>
  <si>
    <t>木塔乡农村安全饮用水提升工程</t>
  </si>
  <si>
    <t>荣胜村、荣兴村、富丰村、横山村</t>
  </si>
  <si>
    <t>木塔乡人民政府
段家正/安东投资控股集团甘敏志</t>
  </si>
  <si>
    <t>县水利局</t>
  </si>
  <si>
    <t>1.荣胜村新建引水池2座，蓄水池2座等，更换主支管网18km及闸阀井、入户水表购安；供水净水设备2套，架设电缆线1km。
2.荣兴村更换管道0.5km，新建引水池2个、蓄水池1个等；
3.横山村王家组新建引水池1座，蓄水池1座，更换管道2km等。                     4.富丰村乌木组新建引水池1座，更换管道3.5km等。</t>
  </si>
  <si>
    <t>村集体和脱贫户</t>
  </si>
  <si>
    <r>
      <rPr>
        <sz val="10"/>
        <rFont val="宋体"/>
        <charset val="134"/>
      </rPr>
      <t xml:space="preserve">1、铺设PE供水管网长度≥24km；   2、新建引水池6座 ，蓄水池4座； 
3、项目（工程）验收合格率100%；                        </t>
    </r>
    <r>
      <rPr>
        <sz val="10"/>
        <color rgb="FFFF0000"/>
        <rFont val="宋体"/>
        <charset val="134"/>
      </rPr>
      <t xml:space="preserve"> </t>
    </r>
    <r>
      <rPr>
        <sz val="10"/>
        <rFont val="宋体"/>
        <charset val="134"/>
      </rPr>
      <t>4、受益人口数≥2040人；
5、群众满意度≧90％。</t>
    </r>
  </si>
  <si>
    <t>通过该项目实施，保障群众饮水安全，间接带动脱贫户增产增收。</t>
  </si>
  <si>
    <t>龙泉镇</t>
  </si>
  <si>
    <t>龙泉镇黄大路沟渠新建</t>
  </si>
  <si>
    <t>小型农田水利</t>
  </si>
  <si>
    <t>龙泉镇
何村村</t>
  </si>
  <si>
    <t>龙泉镇人民政府
方鹏</t>
  </si>
  <si>
    <t>新建黄大路沟渠硬化总长度1170米，宽度1.0米＊高度1.0米，规格为矩形沟渠。</t>
  </si>
  <si>
    <t>改善农田灌溉面积≥2200亩；受益人口≥1300人；
受益人口满意度≥90%.</t>
  </si>
  <si>
    <t>通过该工程建设提高农田灌溉保证率，为群众节约生产成本，间接带动群众增产增收。</t>
  </si>
  <si>
    <t>龙泉镇高林村东山组道路工程</t>
  </si>
  <si>
    <t>高林村</t>
  </si>
  <si>
    <t>龙泉镇人民政府 方鹏</t>
  </si>
  <si>
    <t>县交通运输局</t>
  </si>
  <si>
    <t>组组通道路，硬化路面610米长、3米宽、厚度18cm</t>
  </si>
  <si>
    <t>高林村村民</t>
  </si>
  <si>
    <t>方便群众出行，其中直接受益脱贫人口数≥9人，受益村民≥130人受益人口满意度≥95%.</t>
  </si>
  <si>
    <t>改善村民生产生活出行条件，间接带动村民和村集体增收</t>
  </si>
  <si>
    <t>泥溪镇</t>
  </si>
  <si>
    <t>泥溪镇朱村村油茶基地滴灌系统项目</t>
  </si>
  <si>
    <t>产业配套基础设施</t>
  </si>
  <si>
    <t>泥溪镇
朱村村</t>
  </si>
  <si>
    <t>泥溪镇人民政府石建东</t>
  </si>
  <si>
    <t>建成高标准茶园滴灌基地300亩，有效地促进茶园生长，增加叶片营养物质的合成与积累</t>
  </si>
  <si>
    <t>村集体和村民</t>
  </si>
  <si>
    <t>1.购买安装滴灌系统1套；2.项目验收合格率100%；3.群众满意度≥90%；4.村集体年增收4万元。</t>
  </si>
  <si>
    <t>带动脱贫户发展农业农产品，吸纳脱贫人口务工</t>
  </si>
  <si>
    <t>青山乡</t>
  </si>
  <si>
    <t>青山乡双河村大塘组油茶基地产业路硬化</t>
  </si>
  <si>
    <t>双河村</t>
  </si>
  <si>
    <t>青山乡人民政府  汪志民</t>
  </si>
  <si>
    <t>县交通
运输局</t>
  </si>
  <si>
    <t>完成大塘组油茶基地产业路道路硬化长1000米，宽3.5米</t>
  </si>
  <si>
    <t>村集体及农户</t>
  </si>
  <si>
    <t>1、道路硬化长度≥1000米，宽度≥3米，厚度≧0.18米；        2、项目（工程）验收合格率100%；                        3、群众满意度≥90%。</t>
  </si>
  <si>
    <t>通过项目实施，提高道路通行能力，便于油茶200余亩管理，带动脱贫户及村级集体经济增收。</t>
  </si>
  <si>
    <t>东至县菊花育苗及示范基地建设项目</t>
  </si>
  <si>
    <t>东流镇
尧渡镇</t>
  </si>
  <si>
    <t>县乡村振兴投资控股集团有限公司  
刘先宁/东流镇人民政府
唐玉龙/
尧渡镇人民政府
钱张红</t>
  </si>
  <si>
    <t>建设菊花育苗基地和菊花示范基地约4000亩。</t>
  </si>
  <si>
    <t>1.村集体年收益率5%；2带动脱贫户、监测户务工；3.群众满意度95%</t>
  </si>
  <si>
    <t>1.带动村集体增收；2带动脱贫户、监测户务工；3.促进东至县菊花产业发展、同时促进乡村旅游。</t>
  </si>
  <si>
    <t>东至县东篱湖绿色融合发展及周边基础设施提升项目</t>
  </si>
  <si>
    <t>安东投资控
股集团
甘敏志/东流镇人民政府
唐玉龙/
尧渡镇人民政府
钱张红</t>
  </si>
  <si>
    <t>东篱菊花种植示范区基础设施提升项目包含菊花种植示范区总用地约1200 亩，包含田地整备、田间监测、田力提升等。为加强产业对外联系和运输功能，配套强电、弱电、灌溉等基础设施。</t>
  </si>
  <si>
    <t>1. 村集体年收益率5%；2、增加就  岗位100余人；3.群众满意度≥90%。</t>
  </si>
  <si>
    <t>1.带动村集体 增收；2.带动
当地就业；3.统筹菊花产业一二三产融合发展、同时促进乡村旅游。</t>
  </si>
  <si>
    <t>尧渡镇汪街村许家垅大山塘除险加固工程</t>
  </si>
  <si>
    <t>汪街村</t>
  </si>
  <si>
    <t>尧渡镇人民政府
钱张红</t>
  </si>
  <si>
    <t>新建环塘坝生产道路硬化≥800米；新建黏土斜墙，预制块护坡长188米，均高5米；配套灌溉渠道硬化≥100米；重建放水涵。</t>
  </si>
  <si>
    <t>1、新建环塘坝生产道路硬化≥800米；2、新建黏土斜墙，预制块护坡长188米，均高5米；3、重建放水涵
4、配套灌溉渠道硬化≥100米；5、项目合格率100%；6、收益人口≥300；7、受益人口满意度≥90%。</t>
  </si>
  <si>
    <t>通过项目实施改善村级水利设施排灌抗旱条件、促进群众增产增收。</t>
  </si>
  <si>
    <t>洋湖镇</t>
  </si>
  <si>
    <t>洋湖镇东风石斑鱼基地项目</t>
  </si>
  <si>
    <t>东风村</t>
  </si>
  <si>
    <t>洋湖镇人民政府 胡源</t>
  </si>
  <si>
    <t>建设50个工厂化陆基自流水养殖池，渔旅配套设施，打造现代设施渔业、观光渔业、渔旅为一体的养殖区、观光区、体验区。</t>
  </si>
  <si>
    <t>1.新建50个工厂化陆基自流水养殖池；
2.新建渔旅配套设施；
3.项目带动村集体经济年收入20万，带动10余名农户年增收2万；        
4.群众满意度≥95%。</t>
  </si>
  <si>
    <t>项目完成投产后，能有效提升农民的技术与技能，带动群众务工和村集体收益分红双增收。</t>
  </si>
  <si>
    <t>张溪镇</t>
  </si>
  <si>
    <t>张溪镇果蔬冷链、分拣中心建设项目</t>
  </si>
  <si>
    <t>东湖村</t>
  </si>
  <si>
    <t>张溪镇人民政府
朱新亮</t>
  </si>
  <si>
    <t>果蔬类冷藏库、通风储藏库建设、分拣车间、包装车间建设等</t>
  </si>
  <si>
    <t>项目(工程)验收合格率100%；村集体增收≥9万元；带动脱贫户务工≥5人；受益脱贫户满意度≥95%。</t>
  </si>
  <si>
    <t>通过项目实施，增加村集体收益，带动周边村民务工，增加收入。</t>
  </si>
  <si>
    <t>葛公镇</t>
  </si>
  <si>
    <t>葛公镇乡村振兴创业园项目</t>
  </si>
  <si>
    <t>葛公镇人民政府汪天祥</t>
  </si>
  <si>
    <t>1.新建加工厂房1000平方米；2.新建园区排水沟渠400米；3.新建园区围墙150米；4.园区道路硬化1500平方米；5.新建扶壁式钢筋砼挡土墙100米</t>
  </si>
  <si>
    <t>1.新建加工厂房≥1000平方米，新建沟渠≥400米，修建围墙≥150米，硬化场地≥1500平方米，新建挡土墙≥100米；2.带动村集体增收≥20万元；3.群众对项目满意度≥90%。</t>
  </si>
  <si>
    <t>进一步发展壮大豆制品产业，带动周边群众就业增收，壮大村集体经济。</t>
  </si>
  <si>
    <t>花园乡乡村振兴创业园</t>
  </si>
  <si>
    <t>县农业
农村局</t>
  </si>
  <si>
    <t>1、改造提升360余亩茶园；
2、建设一栋1000平方米茶叶交易综合服务中心；
3、建设茶艺展示中心；
4、完善园区其他基础设施。</t>
  </si>
  <si>
    <t>全体村民</t>
  </si>
  <si>
    <t>1.项目（工程）验收合格率100%；
2.受益人口满意度≥90%。</t>
  </si>
  <si>
    <t>东流镇飞地民宿综合项目</t>
  </si>
  <si>
    <t>新建农文旅区，占地60亩。建设包括观光体验型农场、研学中心、农展馆、民宿和餐饮集群、野奢酒店等。</t>
  </si>
  <si>
    <t>1.建成民宿规模20间以上客房；
2.村集体年收益约≥25万元；
3.建成后营收超200万；
4.受益人口满意度≥98%</t>
  </si>
  <si>
    <t>以观光农场为撬点，开展研学、农产品研发于一体的文旅景区，推动在地经济，解决人口就业，扩大农业及文旅产业影响力。</t>
  </si>
  <si>
    <t>尧渡镇东村村饮山泉水工程</t>
  </si>
  <si>
    <t>尧渡镇东村村</t>
  </si>
  <si>
    <t>尧渡镇人民政府/胡和胜</t>
  </si>
  <si>
    <t>新建钢筋砼蓄水池，新建机井1口，安装电缆线及闸阀，铺设DN20-63PE供水管网4km，入户水表购安，消毒设备2套。</t>
  </si>
  <si>
    <t>1.新建钢筋砼蓄水池，新建机井1口，消毒设备2套，安装电缆线及入户水表购安;                        2.铺设PE供水管网长度≥4km；         3.项目（工程）验收合格率100%；
4.受益人口≥120人；
5.群众满意度≧90％。</t>
  </si>
  <si>
    <t>尧渡镇梅山村供水管网改造工程</t>
  </si>
  <si>
    <t>尧渡镇梅山村</t>
  </si>
  <si>
    <t>改造供水DN25-75PE管网4km;新建增压站1座,安装入户水表16只。重建杨尖组引山泉工程蓄水池、过滤池及引水口各一处，消毒设备1套。</t>
  </si>
  <si>
    <t>1.新建增压站1座，重建蓄水池、过滤池及引水口各1处，安装入户水表16只。                        2.改造PE供水管网长度≥4km；
3.项目（工程）验收合格率100%；
4.受益人口≥54人；
5.群众满意度≧90％。</t>
  </si>
  <si>
    <t>尧渡镇高岭村农饮工程改造提升项目</t>
  </si>
  <si>
    <t>尧渡镇高岭村</t>
  </si>
  <si>
    <t>改造DN25-63PE供水管网18km，新建50m³蓄水池1座及闸阀井、入户水表购安；供水净水设备4套，架设电缆线2.5km。</t>
  </si>
  <si>
    <t>1.改造DN25-50PE供水管网长度≥18km，新建闸阀井及水表入户安装；
3.项目（工程）验收合格率100%；
4.受益人口≥471人；
5.群众满意度≧90％。</t>
  </si>
  <si>
    <t>大渡口镇</t>
  </si>
  <si>
    <t>大渡口镇麻石桥村供水管网提升改造工程项目</t>
  </si>
  <si>
    <t>改建</t>
  </si>
  <si>
    <t>麻石桥村</t>
  </si>
  <si>
    <t>大渡口镇人民政府/江炳生</t>
  </si>
  <si>
    <t>改造供水DN25-DM200PE主、支管网107km。</t>
  </si>
  <si>
    <t>1.改造主支PE管网长度≥107km；                       2.项目（工程）验收合格率100%；                       3.受益人口≥5800人；                   4.受益人口满意度≥90%。</t>
  </si>
  <si>
    <t>官港镇</t>
  </si>
  <si>
    <t>官港镇民主村供水提升工程</t>
  </si>
  <si>
    <t>民主村</t>
  </si>
  <si>
    <t>官港镇人民政府/  
董俊</t>
  </si>
  <si>
    <t>新建岭下组、元坑组蓄水池2座、引水室2座，更换管道约7km，供水净水设备2套。</t>
  </si>
  <si>
    <t>1.铺设PE管道长度≥7千米；
2.蓄水池、引水室各2座；
3.项目（工程）验收合格率100%；
4、受益人口≥420人；
5.群众满意度≥90%。</t>
  </si>
  <si>
    <t>香隅镇</t>
  </si>
  <si>
    <t>香隅镇白岭村沧源路水库坝
危桥改建项目</t>
  </si>
  <si>
    <t>白岭村</t>
  </si>
  <si>
    <t>香隅镇人民政府马南杰</t>
  </si>
  <si>
    <t>重建危桥长32米，宽8米，包括两头引桥及附属工程建设。</t>
  </si>
  <si>
    <t>1、新建危桥长32米，宽8米
2、群众对项目实施效果满意率&gt;90%
3、改善村民出行安全
4、项目验收合格率100%</t>
  </si>
  <si>
    <t>起到安全防护作用，保障
村民出行安全，为村集体
发展提供交通便利</t>
  </si>
  <si>
    <t>木塔乡中园村仙姑组村组路硬化</t>
  </si>
  <si>
    <t>中园村</t>
  </si>
  <si>
    <t>路面硬化长511m，宽4.5m；安全防护设施及其他附属设施。</t>
  </si>
  <si>
    <t>1.项目（工程）验收合格率100％。2.受益人口数≧1500人。3.路面硬化长≧500m。4.群众对项目实施满意度≧90％。</t>
  </si>
  <si>
    <t>通过项目实施后提高了居民出行安全性。</t>
  </si>
  <si>
    <t>花园乡源口村峰坪组、紫金组安全饮水用提升工程</t>
  </si>
  <si>
    <t>源口村</t>
  </si>
  <si>
    <t>花园乡人民政府
吴磊</t>
  </si>
  <si>
    <t>新建拦河坝3座，过滤池4座，蓄水池4座；主支供水管网铺设7km左右。</t>
  </si>
  <si>
    <t>1.主支供水管网铺设长度≥ 7km；2.新建蓄水池、过滤池、拦河坝各4座；3.项目（工程）验收合格率100%；4.受益人口≥170人；5.群众满意度≥90%。</t>
  </si>
  <si>
    <t>花园乡胡村村前河水毁挡墙修复工程</t>
  </si>
  <si>
    <t>修复</t>
  </si>
  <si>
    <t>胡村村</t>
  </si>
  <si>
    <t>胡村村，金弯到冯家堰水毁河堤修复480米长，高1.8米，顶宽0.4米。底宽1米混凝土浇筑，冯家堰盖板涵1处，高3米，宽4米，长5米。</t>
  </si>
  <si>
    <t>1.挡墙，盖板涵，挡墙≥480米；
2.项目（工程）验收合格率100%；
3.受益人口满意度≥92%。</t>
  </si>
  <si>
    <t>通过沟渠，河道挡墙提升、胡村河道山洪隐患及村貌周边整体基础设施环境和农业生产，带动乡村旅游整体产业发展和群众就业</t>
  </si>
  <si>
    <t>泥溪镇隐东村虎岭-利溪组主干渠道重建</t>
  </si>
  <si>
    <t>修建</t>
  </si>
  <si>
    <t>隐东村</t>
  </si>
  <si>
    <t>泥溪镇人民政府陈四清</t>
  </si>
  <si>
    <t>改建虎岭水库到利溪组主干渠道倒虹吸200米,修建渠道300米。</t>
  </si>
  <si>
    <t>1.建设倒虹吸≥200米；2.修建渠道≥300米；3.工程验收合格率100%；4.群众满意度≥90%。</t>
  </si>
  <si>
    <t>提高农田灌保证灌率，为
村民生产生活提供便利节约生产成本，间接带动村民及脱贫户增产增收</t>
  </si>
  <si>
    <t>泥溪镇泥溪村山塘水毁重修工程</t>
  </si>
  <si>
    <t>泥溪村柏林组</t>
  </si>
  <si>
    <t>山塘大坝加固，溢洪道入口段硬化，放水涵新建</t>
  </si>
  <si>
    <t>1、提高农田排灌能力，改善农田灌溉≥150亩
2、受益人口≥3000余人
3、受益人口满意度≥95%
4、项目（工程）验收合格率100%</t>
  </si>
  <si>
    <t>1、通过项目建设，提升防汛能力，保护人民群众生命安全及集镇安全。2、提高耕地灌溉能力，增加农户种植收益及土地流转收益，实现增产增收。</t>
  </si>
  <si>
    <t>葛公镇大华村小河出口小型提灌站项目</t>
  </si>
  <si>
    <t>葛公镇大华村</t>
  </si>
  <si>
    <t>改建小型提灌站一座</t>
  </si>
  <si>
    <t>1.改建小型提灌站设施≥1个；
2.项目（工程）验收合格率100%；
3.受益人口数≥1100人；
4.受益人口满意度≥95%。</t>
  </si>
  <si>
    <t>解决鲁公堰历史遗留抗旱问题，提高农田灌溉率，为村民生产生活提供便利，节约生产成本，间接带动村民增产增收。</t>
  </si>
  <si>
    <t>昭潭镇</t>
  </si>
  <si>
    <t>昭潭镇官营村供水支管网改造工程</t>
  </si>
  <si>
    <t>官营村</t>
  </si>
  <si>
    <t>昭潭镇人民政府
唐国培</t>
  </si>
  <si>
    <t>高冲、桥头、东涧3个村民组de20～de63PE支管网改造5km及水表入户安装，水池维修改造。</t>
  </si>
  <si>
    <t>官营村村民</t>
  </si>
  <si>
    <r>
      <rPr>
        <sz val="11"/>
        <color rgb="FF000000"/>
        <rFont val="宋体"/>
        <charset val="134"/>
      </rPr>
      <t xml:space="preserve">1、铺设PE供水支管网长度≥5km； </t>
    </r>
    <r>
      <rPr>
        <sz val="11"/>
        <color rgb="FF000000"/>
        <rFont val="宋体"/>
        <charset val="134"/>
      </rPr>
      <t xml:space="preserve">                       </t>
    </r>
    <r>
      <rPr>
        <sz val="11"/>
        <color rgb="FF000000"/>
        <rFont val="宋体"/>
        <charset val="134"/>
      </rPr>
      <t xml:space="preserve">2、项目（工程）验收合格率100%； </t>
    </r>
    <r>
      <rPr>
        <sz val="11"/>
        <color rgb="FF000000"/>
        <rFont val="宋体"/>
        <charset val="134"/>
      </rPr>
      <t xml:space="preserve">                        </t>
    </r>
    <r>
      <rPr>
        <sz val="11"/>
        <color rgb="FF000000"/>
        <rFont val="宋体"/>
        <charset val="134"/>
      </rPr>
      <t xml:space="preserve">3、受益人口数≥450人； </t>
    </r>
    <r>
      <rPr>
        <sz val="11"/>
        <color rgb="FF000000"/>
        <rFont val="宋体"/>
        <charset val="134"/>
      </rPr>
      <t xml:space="preserve">              </t>
    </r>
    <r>
      <rPr>
        <sz val="11"/>
        <color rgb="FF000000"/>
        <rFont val="宋体"/>
        <charset val="134"/>
      </rPr>
      <t>4、群众满意度≧90％。</t>
    </r>
  </si>
  <si>
    <t>昭潭镇营桥村板山垅山塘除险加固</t>
  </si>
  <si>
    <t>营桥村</t>
  </si>
  <si>
    <t>昭潭镇人民
政府唐国培</t>
  </si>
  <si>
    <t>板山垅山塘清淤扩容、除险加固。</t>
  </si>
  <si>
    <t>1.山塘清淤≥8万立方米；                       2.保障村民农田灌溉≥200亩；
3.项目（工程）验收合格率100%；受益人口满意度≥90%。</t>
  </si>
  <si>
    <t>通过该工程建设提高农田灌溉保证率，为群众节约了生产成本，间接带动群众增产增收。</t>
  </si>
  <si>
    <t>张溪镇兰田村老虎塔山塘除险加固工程</t>
  </si>
  <si>
    <t>除险加固、清淤整治</t>
  </si>
  <si>
    <t>兰田村</t>
  </si>
  <si>
    <t>大坝翻坝换涵、加固除漏、铺设土工膜，清淤整治</t>
  </si>
  <si>
    <t>山塘下游村民</t>
  </si>
  <si>
    <t>保障山塘下游4个村民组162户602人生命财产安全，提升下游1000亩农田灌溉能力，促进粮食增收</t>
  </si>
  <si>
    <t>通过项目实施，保障兰田村产业项目70亩蓝莓有稳定灌溉水源，提升下游农田灌溉能力，带动村民务工，增加种植大户及周边村民收入。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</si>
</sst>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s>
  <fonts count="31">
    <font>
      <sz val="11"/>
      <color theme="1"/>
      <name val="宋体"/>
      <charset val="134"/>
      <scheme val="minor"/>
    </font>
    <font>
      <sz val="11"/>
      <name val="宋体"/>
      <charset val="134"/>
      <scheme val="minor"/>
    </font>
    <font>
      <sz val="10"/>
      <name val="宋体"/>
      <charset val="134"/>
      <scheme val="minor"/>
    </font>
    <font>
      <sz val="17"/>
      <name val="方正小标宋简体"/>
      <charset val="134"/>
    </font>
    <font>
      <b/>
      <sz val="12"/>
      <name val="宋体"/>
      <charset val="134"/>
      <scheme val="minor"/>
    </font>
    <font>
      <sz val="10"/>
      <name val="宋体"/>
      <charset val="134"/>
    </font>
    <font>
      <sz val="10"/>
      <color theme="1"/>
      <name val="宋体"/>
      <charset val="134"/>
    </font>
    <font>
      <sz val="11"/>
      <name val="仿宋_GB2312"/>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color rgb="FFFF0000"/>
      <name val="宋体"/>
      <charset val="134"/>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thin">
        <color indexed="0"/>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cellStyleXfs>
  <cellXfs count="62">
    <xf numFmtId="0" fontId="0" fillId="0" borderId="0" xfId="0">
      <alignment vertical="center"/>
    </xf>
    <xf numFmtId="0" fontId="1" fillId="0" borderId="0" xfId="0" applyFont="1" applyFill="1">
      <alignment vertical="center"/>
    </xf>
    <xf numFmtId="0" fontId="2" fillId="0" borderId="0" xfId="0" applyFont="1">
      <alignment vertical="center"/>
    </xf>
    <xf numFmtId="0" fontId="2" fillId="0" borderId="0" xfId="0" applyFont="1" applyAlignment="1">
      <alignment horizontal="center" vertical="center"/>
    </xf>
    <xf numFmtId="0" fontId="2" fillId="0" borderId="0" xfId="0" applyFont="1" applyFill="1">
      <alignment vertical="center"/>
    </xf>
    <xf numFmtId="0" fontId="1" fillId="0" borderId="0" xfId="0" applyFont="1">
      <alignment vertical="center"/>
    </xf>
    <xf numFmtId="0" fontId="3" fillId="0" borderId="0"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4" fillId="0" borderId="3"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3" xfId="0" applyNumberFormat="1" applyFont="1" applyFill="1" applyBorder="1" applyAlignment="1" applyProtection="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1" xfId="0" applyFont="1" applyFill="1" applyBorder="1" applyAlignment="1">
      <alignment vertical="center" wrapText="1"/>
    </xf>
    <xf numFmtId="0" fontId="5" fillId="0" borderId="1" xfId="0" applyNumberFormat="1"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2" fillId="0" borderId="3" xfId="0" applyFont="1" applyFill="1" applyBorder="1" applyAlignment="1">
      <alignment horizontal="center" vertical="center"/>
    </xf>
    <xf numFmtId="0" fontId="6" fillId="0" borderId="1" xfId="0" applyFont="1" applyFill="1" applyBorder="1" applyAlignment="1" applyProtection="1">
      <alignment horizontal="center" vertical="center" wrapText="1"/>
    </xf>
    <xf numFmtId="0" fontId="5" fillId="0" borderId="1" xfId="49" applyNumberFormat="1" applyFont="1" applyFill="1" applyBorder="1" applyAlignment="1" applyProtection="1">
      <alignment horizontal="center" vertical="center" wrapText="1"/>
    </xf>
    <xf numFmtId="0" fontId="5" fillId="0" borderId="1" xfId="49" applyFont="1" applyFill="1" applyBorder="1" applyAlignment="1" applyProtection="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lignment vertical="center"/>
    </xf>
    <xf numFmtId="176"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vertical="center" wrapText="1"/>
    </xf>
    <xf numFmtId="177" fontId="5" fillId="0" borderId="5" xfId="0" applyNumberFormat="1" applyFont="1" applyFill="1" applyBorder="1" applyAlignment="1">
      <alignment horizontal="center" vertical="center"/>
    </xf>
    <xf numFmtId="0" fontId="1" fillId="0" borderId="1" xfId="0" applyFont="1" applyFill="1" applyBorder="1" applyAlignment="1">
      <alignment horizontal="center" vertical="center"/>
    </xf>
    <xf numFmtId="177" fontId="5" fillId="0" borderId="5"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left"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0" fillId="0" borderId="1" xfId="0" applyFill="1" applyBorder="1" applyAlignment="1">
      <alignment horizontal="center" vertical="center"/>
    </xf>
    <xf numFmtId="177" fontId="5"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5" fillId="0" borderId="1" xfId="0" applyFont="1" applyFill="1" applyBorder="1" applyAlignment="1" applyProtection="1">
      <alignment horizontal="center" vertical="center" wrapText="1"/>
    </xf>
    <xf numFmtId="0" fontId="2" fillId="0" borderId="1" xfId="0" applyFont="1" applyFill="1" applyBorder="1" applyAlignment="1">
      <alignment horizontal="left" vertical="center" wrapText="1"/>
    </xf>
    <xf numFmtId="0" fontId="2" fillId="0" borderId="5" xfId="0"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177" fontId="5" fillId="0" borderId="6" xfId="0" applyNumberFormat="1"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1" xfId="49" applyFont="1" applyFill="1" applyBorder="1" applyAlignment="1" applyProtection="1">
      <alignment vertical="center" wrapText="1"/>
    </xf>
    <xf numFmtId="0" fontId="5" fillId="0" borderId="1" xfId="49" applyFont="1" applyFill="1" applyBorder="1" applyAlignment="1">
      <alignment horizontal="left" vertical="center" wrapText="1"/>
    </xf>
    <xf numFmtId="0" fontId="8" fillId="0" borderId="1" xfId="0" applyFont="1" applyFill="1" applyBorder="1" applyAlignment="1">
      <alignment horizontal="center" vertical="center"/>
    </xf>
    <xf numFmtId="0" fontId="5"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177" fontId="5" fillId="0" borderId="1" xfId="0" applyNumberFormat="1" applyFont="1" applyFill="1" applyBorder="1" applyAlignment="1">
      <alignment horizontal="center" vertical="center" wrapText="1"/>
    </xf>
    <xf numFmtId="0" fontId="5" fillId="0" borderId="1" xfId="0" applyFont="1" applyFill="1" applyBorder="1" applyAlignment="1">
      <alignment vertical="center"/>
    </xf>
    <xf numFmtId="0" fontId="5" fillId="0" borderId="3" xfId="0" applyFont="1" applyFill="1" applyBorder="1" applyAlignment="1">
      <alignment vertical="center" wrapText="1"/>
    </xf>
    <xf numFmtId="0" fontId="1" fillId="0" borderId="1" xfId="0" applyFont="1" applyFill="1" applyBorder="1">
      <alignment vertical="center"/>
    </xf>
    <xf numFmtId="0" fontId="5" fillId="0" borderId="7" xfId="0" applyNumberFormat="1" applyFont="1" applyFill="1" applyBorder="1" applyAlignment="1" applyProtection="1">
      <alignment horizontal="center" vertical="center" wrapText="1"/>
    </xf>
    <xf numFmtId="0" fontId="5" fillId="0" borderId="8" xfId="0" applyFont="1" applyFill="1" applyBorder="1" applyAlignment="1">
      <alignment horizontal="center" vertical="center"/>
    </xf>
    <xf numFmtId="0" fontId="5" fillId="0" borderId="1" xfId="0" applyFont="1" applyFill="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54"/>
  <sheetViews>
    <sheetView tabSelected="1" workbookViewId="0">
      <selection activeCell="X54" sqref="X54"/>
    </sheetView>
  </sheetViews>
  <sheetFormatPr defaultColWidth="9" defaultRowHeight="13.5"/>
  <cols>
    <col min="1" max="1" width="5.625" style="2" customWidth="1"/>
    <col min="2" max="2" width="5.625" style="3" customWidth="1"/>
    <col min="3" max="3" width="10.625" style="4" customWidth="1"/>
    <col min="4" max="4" width="5.875" style="2" customWidth="1"/>
    <col min="5" max="5" width="5.375" style="2" customWidth="1"/>
    <col min="6" max="6" width="6.375" style="2" customWidth="1"/>
    <col min="7" max="7" width="7.25" style="2" customWidth="1"/>
    <col min="8" max="8" width="7.75" style="2" customWidth="1"/>
    <col min="9" max="9" width="7.5" style="2" customWidth="1"/>
    <col min="10" max="10" width="25" style="2" customWidth="1"/>
    <col min="11" max="11" width="6.75" style="3" customWidth="1"/>
    <col min="12" max="12" width="8.625" style="3" customWidth="1"/>
    <col min="13" max="14" width="7" style="3" customWidth="1"/>
    <col min="15" max="15" width="14.5" style="2" customWidth="1"/>
    <col min="16" max="16" width="10.75" style="2" customWidth="1"/>
    <col min="17" max="17" width="9.5" style="2" customWidth="1"/>
    <col min="18" max="16384" width="9" style="5"/>
  </cols>
  <sheetData>
    <row r="1" s="1" customFormat="1" ht="54" customHeight="1" spans="1:17">
      <c r="A1" s="6" t="s">
        <v>0</v>
      </c>
      <c r="B1" s="6"/>
      <c r="C1" s="6"/>
      <c r="D1" s="6"/>
      <c r="E1" s="6"/>
      <c r="F1" s="6"/>
      <c r="G1" s="6"/>
      <c r="H1" s="6"/>
      <c r="I1" s="6"/>
      <c r="J1" s="6"/>
      <c r="K1" s="6"/>
      <c r="L1" s="6"/>
      <c r="M1" s="6"/>
      <c r="N1" s="6"/>
      <c r="O1" s="6"/>
      <c r="P1" s="6"/>
      <c r="Q1" s="6"/>
    </row>
    <row r="2" s="1" customFormat="1" ht="32" customHeight="1" spans="1:17">
      <c r="A2" s="7" t="s">
        <v>1</v>
      </c>
      <c r="B2" s="8" t="s">
        <v>2</v>
      </c>
      <c r="C2" s="7" t="s">
        <v>3</v>
      </c>
      <c r="D2" s="7" t="s">
        <v>4</v>
      </c>
      <c r="E2" s="7" t="s">
        <v>5</v>
      </c>
      <c r="F2" s="7" t="s">
        <v>6</v>
      </c>
      <c r="G2" s="7" t="s">
        <v>7</v>
      </c>
      <c r="H2" s="7" t="s">
        <v>8</v>
      </c>
      <c r="I2" s="7" t="s">
        <v>9</v>
      </c>
      <c r="J2" s="7" t="s">
        <v>10</v>
      </c>
      <c r="K2" s="7" t="s">
        <v>11</v>
      </c>
      <c r="L2" s="7"/>
      <c r="M2" s="7"/>
      <c r="N2" s="7" t="s">
        <v>12</v>
      </c>
      <c r="O2" s="7" t="s">
        <v>13</v>
      </c>
      <c r="P2" s="7" t="s">
        <v>14</v>
      </c>
      <c r="Q2" s="7" t="s">
        <v>15</v>
      </c>
    </row>
    <row r="3" s="1" customFormat="1" ht="42.75" spans="1:17">
      <c r="A3" s="7"/>
      <c r="B3" s="9"/>
      <c r="C3" s="7"/>
      <c r="D3" s="7"/>
      <c r="E3" s="7"/>
      <c r="F3" s="7"/>
      <c r="G3" s="7"/>
      <c r="H3" s="7"/>
      <c r="I3" s="7"/>
      <c r="J3" s="7"/>
      <c r="K3" s="7" t="s">
        <v>16</v>
      </c>
      <c r="L3" s="33" t="s">
        <v>17</v>
      </c>
      <c r="M3" s="7" t="s">
        <v>18</v>
      </c>
      <c r="N3" s="7"/>
      <c r="O3" s="7"/>
      <c r="P3" s="34"/>
      <c r="Q3" s="7"/>
    </row>
    <row r="4" s="1" customFormat="1" ht="96" spans="1:17">
      <c r="A4" s="10">
        <v>1</v>
      </c>
      <c r="B4" s="10" t="s">
        <v>19</v>
      </c>
      <c r="C4" s="11" t="s">
        <v>20</v>
      </c>
      <c r="D4" s="12" t="s">
        <v>21</v>
      </c>
      <c r="E4" s="12" t="s">
        <v>22</v>
      </c>
      <c r="F4" s="12" t="s">
        <v>19</v>
      </c>
      <c r="G4" s="12" t="s">
        <v>23</v>
      </c>
      <c r="H4" s="12" t="s">
        <v>24</v>
      </c>
      <c r="I4" s="12" t="s">
        <v>25</v>
      </c>
      <c r="J4" s="11" t="s">
        <v>26</v>
      </c>
      <c r="K4" s="35">
        <v>300</v>
      </c>
      <c r="L4" s="36">
        <v>300</v>
      </c>
      <c r="M4" s="36"/>
      <c r="N4" s="12" t="s">
        <v>27</v>
      </c>
      <c r="O4" s="11" t="s">
        <v>28</v>
      </c>
      <c r="P4" s="11" t="s">
        <v>29</v>
      </c>
      <c r="Q4" s="15"/>
    </row>
    <row r="5" s="1" customFormat="1" ht="84" spans="1:17">
      <c r="A5" s="10">
        <v>2</v>
      </c>
      <c r="B5" s="10" t="s">
        <v>19</v>
      </c>
      <c r="C5" s="11" t="s">
        <v>30</v>
      </c>
      <c r="D5" s="12" t="s">
        <v>21</v>
      </c>
      <c r="E5" s="12" t="s">
        <v>22</v>
      </c>
      <c r="F5" s="12" t="s">
        <v>19</v>
      </c>
      <c r="G5" s="12" t="s">
        <v>23</v>
      </c>
      <c r="H5" s="12" t="s">
        <v>24</v>
      </c>
      <c r="I5" s="12" t="s">
        <v>25</v>
      </c>
      <c r="J5" s="11" t="s">
        <v>31</v>
      </c>
      <c r="K5" s="35">
        <v>250</v>
      </c>
      <c r="L5" s="36">
        <v>250</v>
      </c>
      <c r="M5" s="36"/>
      <c r="N5" s="12" t="s">
        <v>27</v>
      </c>
      <c r="O5" s="11" t="s">
        <v>32</v>
      </c>
      <c r="P5" s="11" t="s">
        <v>33</v>
      </c>
      <c r="Q5" s="15"/>
    </row>
    <row r="6" s="1" customFormat="1" ht="120" spans="1:17">
      <c r="A6" s="10">
        <v>3</v>
      </c>
      <c r="B6" s="10" t="s">
        <v>19</v>
      </c>
      <c r="C6" s="11" t="s">
        <v>34</v>
      </c>
      <c r="D6" s="12" t="s">
        <v>35</v>
      </c>
      <c r="E6" s="12" t="s">
        <v>22</v>
      </c>
      <c r="F6" s="12" t="s">
        <v>19</v>
      </c>
      <c r="G6" s="12" t="s">
        <v>23</v>
      </c>
      <c r="H6" s="12" t="s">
        <v>36</v>
      </c>
      <c r="I6" s="12" t="s">
        <v>37</v>
      </c>
      <c r="J6" s="11" t="s">
        <v>38</v>
      </c>
      <c r="K6" s="35">
        <v>50</v>
      </c>
      <c r="L6" s="36">
        <v>50</v>
      </c>
      <c r="M6" s="36"/>
      <c r="N6" s="12" t="s">
        <v>39</v>
      </c>
      <c r="O6" s="11" t="s">
        <v>40</v>
      </c>
      <c r="P6" s="11" t="s">
        <v>41</v>
      </c>
      <c r="Q6" s="15"/>
    </row>
    <row r="7" s="1" customFormat="1" ht="84" spans="1:17">
      <c r="A7" s="10">
        <v>4</v>
      </c>
      <c r="B7" s="10" t="s">
        <v>19</v>
      </c>
      <c r="C7" s="12" t="s">
        <v>42</v>
      </c>
      <c r="D7" s="12" t="s">
        <v>43</v>
      </c>
      <c r="E7" s="12" t="s">
        <v>22</v>
      </c>
      <c r="F7" s="12" t="s">
        <v>19</v>
      </c>
      <c r="G7" s="12" t="s">
        <v>23</v>
      </c>
      <c r="H7" s="12" t="s">
        <v>44</v>
      </c>
      <c r="I7" s="12" t="s">
        <v>45</v>
      </c>
      <c r="J7" s="11" t="s">
        <v>46</v>
      </c>
      <c r="K7" s="35">
        <v>173</v>
      </c>
      <c r="L7" s="36">
        <v>173</v>
      </c>
      <c r="M7" s="36"/>
      <c r="N7" s="12" t="s">
        <v>47</v>
      </c>
      <c r="O7" s="11" t="s">
        <v>48</v>
      </c>
      <c r="P7" s="11" t="s">
        <v>49</v>
      </c>
      <c r="Q7" s="56"/>
    </row>
    <row r="8" s="1" customFormat="1" ht="60" spans="1:17">
      <c r="A8" s="10">
        <v>5</v>
      </c>
      <c r="B8" s="10" t="s">
        <v>19</v>
      </c>
      <c r="C8" s="12" t="s">
        <v>50</v>
      </c>
      <c r="D8" s="12" t="s">
        <v>51</v>
      </c>
      <c r="E8" s="12" t="s">
        <v>22</v>
      </c>
      <c r="F8" s="12" t="s">
        <v>19</v>
      </c>
      <c r="G8" s="12" t="s">
        <v>23</v>
      </c>
      <c r="H8" s="12" t="s">
        <v>52</v>
      </c>
      <c r="I8" s="12" t="s">
        <v>45</v>
      </c>
      <c r="J8" s="11" t="s">
        <v>53</v>
      </c>
      <c r="K8" s="37">
        <v>218</v>
      </c>
      <c r="L8" s="36">
        <v>218</v>
      </c>
      <c r="M8" s="36"/>
      <c r="N8" s="12" t="s">
        <v>47</v>
      </c>
      <c r="O8" s="11" t="s">
        <v>54</v>
      </c>
      <c r="P8" s="38" t="s">
        <v>55</v>
      </c>
      <c r="Q8" s="56"/>
    </row>
    <row r="9" s="1" customFormat="1" ht="72" spans="1:17">
      <c r="A9" s="10">
        <v>6</v>
      </c>
      <c r="B9" s="10" t="s">
        <v>19</v>
      </c>
      <c r="C9" s="13" t="s">
        <v>56</v>
      </c>
      <c r="D9" s="14" t="s">
        <v>57</v>
      </c>
      <c r="E9" s="14" t="s">
        <v>22</v>
      </c>
      <c r="F9" s="14" t="s">
        <v>58</v>
      </c>
      <c r="G9" s="12" t="s">
        <v>23</v>
      </c>
      <c r="H9" s="14" t="s">
        <v>59</v>
      </c>
      <c r="I9" s="14" t="s">
        <v>60</v>
      </c>
      <c r="J9" s="13" t="s">
        <v>61</v>
      </c>
      <c r="K9" s="37">
        <f>SUM(L9:M9)</f>
        <v>420</v>
      </c>
      <c r="L9" s="36">
        <v>420</v>
      </c>
      <c r="M9" s="36"/>
      <c r="N9" s="14" t="s">
        <v>62</v>
      </c>
      <c r="O9" s="13" t="s">
        <v>63</v>
      </c>
      <c r="P9" s="13" t="s">
        <v>64</v>
      </c>
      <c r="Q9" s="14"/>
    </row>
    <row r="10" s="1" customFormat="1" ht="108" spans="1:17">
      <c r="A10" s="10">
        <v>7</v>
      </c>
      <c r="B10" s="10" t="s">
        <v>19</v>
      </c>
      <c r="C10" s="13" t="s">
        <v>65</v>
      </c>
      <c r="D10" s="14" t="s">
        <v>35</v>
      </c>
      <c r="E10" s="14" t="s">
        <v>22</v>
      </c>
      <c r="F10" s="14" t="s">
        <v>19</v>
      </c>
      <c r="G10" s="12" t="s">
        <v>23</v>
      </c>
      <c r="H10" s="14" t="s">
        <v>59</v>
      </c>
      <c r="I10" s="14" t="s">
        <v>60</v>
      </c>
      <c r="J10" s="13" t="s">
        <v>66</v>
      </c>
      <c r="K10" s="37">
        <f>SUM(L10:M10)</f>
        <v>192</v>
      </c>
      <c r="L10" s="36">
        <v>192</v>
      </c>
      <c r="M10" s="36"/>
      <c r="N10" s="14" t="s">
        <v>67</v>
      </c>
      <c r="O10" s="13" t="s">
        <v>68</v>
      </c>
      <c r="P10" s="13" t="s">
        <v>69</v>
      </c>
      <c r="Q10" s="14"/>
    </row>
    <row r="11" s="1" customFormat="1" ht="120" spans="1:17">
      <c r="A11" s="10">
        <v>8</v>
      </c>
      <c r="B11" s="10" t="s">
        <v>19</v>
      </c>
      <c r="C11" s="13" t="s">
        <v>70</v>
      </c>
      <c r="D11" s="14" t="s">
        <v>57</v>
      </c>
      <c r="E11" s="14" t="s">
        <v>22</v>
      </c>
      <c r="F11" s="14" t="s">
        <v>19</v>
      </c>
      <c r="G11" s="12" t="s">
        <v>23</v>
      </c>
      <c r="H11" s="14" t="s">
        <v>59</v>
      </c>
      <c r="I11" s="14" t="s">
        <v>60</v>
      </c>
      <c r="J11" s="13" t="s">
        <v>71</v>
      </c>
      <c r="K11" s="37">
        <v>45</v>
      </c>
      <c r="L11" s="36">
        <v>45</v>
      </c>
      <c r="M11" s="36"/>
      <c r="N11" s="14" t="s">
        <v>72</v>
      </c>
      <c r="O11" s="13" t="s">
        <v>73</v>
      </c>
      <c r="P11" s="13" t="s">
        <v>74</v>
      </c>
      <c r="Q11" s="14"/>
    </row>
    <row r="12" s="1" customFormat="1" ht="72" spans="1:17">
      <c r="A12" s="10">
        <v>9</v>
      </c>
      <c r="B12" s="10" t="s">
        <v>19</v>
      </c>
      <c r="C12" s="11" t="s">
        <v>75</v>
      </c>
      <c r="D12" s="12" t="s">
        <v>57</v>
      </c>
      <c r="E12" s="12" t="s">
        <v>22</v>
      </c>
      <c r="F12" s="12" t="s">
        <v>76</v>
      </c>
      <c r="G12" s="12" t="s">
        <v>23</v>
      </c>
      <c r="H12" s="12" t="s">
        <v>77</v>
      </c>
      <c r="I12" s="12" t="s">
        <v>78</v>
      </c>
      <c r="J12" s="13" t="s">
        <v>79</v>
      </c>
      <c r="K12" s="35">
        <v>135</v>
      </c>
      <c r="L12" s="36">
        <v>130</v>
      </c>
      <c r="M12" s="36">
        <v>5</v>
      </c>
      <c r="N12" s="11" t="s">
        <v>80</v>
      </c>
      <c r="O12" s="11" t="s">
        <v>81</v>
      </c>
      <c r="P12" s="11" t="s">
        <v>82</v>
      </c>
      <c r="Q12" s="12" t="s">
        <v>83</v>
      </c>
    </row>
    <row r="13" s="1" customFormat="1" ht="120" spans="1:17">
      <c r="A13" s="10">
        <v>10</v>
      </c>
      <c r="B13" s="10" t="s">
        <v>19</v>
      </c>
      <c r="C13" s="11" t="s">
        <v>84</v>
      </c>
      <c r="D13" s="12" t="s">
        <v>57</v>
      </c>
      <c r="E13" s="12" t="s">
        <v>22</v>
      </c>
      <c r="F13" s="12" t="s">
        <v>85</v>
      </c>
      <c r="G13" s="12" t="s">
        <v>23</v>
      </c>
      <c r="H13" s="12" t="s">
        <v>86</v>
      </c>
      <c r="I13" s="12" t="s">
        <v>78</v>
      </c>
      <c r="J13" s="11" t="s">
        <v>87</v>
      </c>
      <c r="K13" s="35">
        <v>105</v>
      </c>
      <c r="L13" s="36">
        <v>100</v>
      </c>
      <c r="M13" s="36">
        <v>5</v>
      </c>
      <c r="N13" s="12" t="s">
        <v>88</v>
      </c>
      <c r="O13" s="11" t="s">
        <v>89</v>
      </c>
      <c r="P13" s="11" t="s">
        <v>90</v>
      </c>
      <c r="Q13" s="12" t="s">
        <v>83</v>
      </c>
    </row>
    <row r="14" s="1" customFormat="1" ht="156" spans="1:17">
      <c r="A14" s="10">
        <v>11</v>
      </c>
      <c r="B14" s="10" t="s">
        <v>19</v>
      </c>
      <c r="C14" s="11" t="s">
        <v>91</v>
      </c>
      <c r="D14" s="11" t="s">
        <v>57</v>
      </c>
      <c r="E14" s="11" t="s">
        <v>92</v>
      </c>
      <c r="F14" s="11" t="s">
        <v>93</v>
      </c>
      <c r="G14" s="11" t="s">
        <v>23</v>
      </c>
      <c r="H14" s="11" t="s">
        <v>94</v>
      </c>
      <c r="I14" s="11" t="s">
        <v>78</v>
      </c>
      <c r="J14" s="11" t="s">
        <v>95</v>
      </c>
      <c r="K14" s="35">
        <v>144</v>
      </c>
      <c r="L14" s="36">
        <v>134</v>
      </c>
      <c r="M14" s="36">
        <v>10</v>
      </c>
      <c r="N14" s="12" t="s">
        <v>88</v>
      </c>
      <c r="O14" s="11" t="s">
        <v>96</v>
      </c>
      <c r="P14" s="11" t="s">
        <v>97</v>
      </c>
      <c r="Q14" s="12" t="s">
        <v>83</v>
      </c>
    </row>
    <row r="15" s="1" customFormat="1" ht="96" spans="1:17">
      <c r="A15" s="10">
        <v>12</v>
      </c>
      <c r="B15" s="15" t="s">
        <v>98</v>
      </c>
      <c r="C15" s="12" t="s">
        <v>99</v>
      </c>
      <c r="D15" s="12" t="s">
        <v>100</v>
      </c>
      <c r="E15" s="12" t="s">
        <v>22</v>
      </c>
      <c r="F15" s="12" t="s">
        <v>101</v>
      </c>
      <c r="G15" s="12" t="s">
        <v>23</v>
      </c>
      <c r="H15" s="12" t="s">
        <v>102</v>
      </c>
      <c r="I15" s="12" t="s">
        <v>103</v>
      </c>
      <c r="J15" s="16" t="s">
        <v>104</v>
      </c>
      <c r="K15" s="39">
        <v>91</v>
      </c>
      <c r="L15" s="36">
        <v>81</v>
      </c>
      <c r="M15" s="36">
        <v>10</v>
      </c>
      <c r="N15" s="12" t="s">
        <v>105</v>
      </c>
      <c r="O15" s="11" t="s">
        <v>106</v>
      </c>
      <c r="P15" s="11" t="s">
        <v>107</v>
      </c>
      <c r="Q15" s="20" t="s">
        <v>108</v>
      </c>
    </row>
    <row r="16" s="1" customFormat="1" ht="96" spans="1:17">
      <c r="A16" s="10">
        <v>13</v>
      </c>
      <c r="B16" s="15" t="s">
        <v>98</v>
      </c>
      <c r="C16" s="16" t="s">
        <v>109</v>
      </c>
      <c r="D16" s="16" t="s">
        <v>57</v>
      </c>
      <c r="E16" s="16" t="s">
        <v>22</v>
      </c>
      <c r="F16" s="16" t="s">
        <v>110</v>
      </c>
      <c r="G16" s="16">
        <v>2025</v>
      </c>
      <c r="H16" s="16" t="s">
        <v>102</v>
      </c>
      <c r="I16" s="16" t="s">
        <v>103</v>
      </c>
      <c r="J16" s="16" t="s">
        <v>111</v>
      </c>
      <c r="K16" s="39">
        <v>50</v>
      </c>
      <c r="L16" s="36">
        <v>48</v>
      </c>
      <c r="M16" s="36">
        <v>2</v>
      </c>
      <c r="N16" s="16" t="s">
        <v>105</v>
      </c>
      <c r="O16" s="16" t="s">
        <v>112</v>
      </c>
      <c r="P16" s="16" t="s">
        <v>113</v>
      </c>
      <c r="Q16" s="20" t="s">
        <v>108</v>
      </c>
    </row>
    <row r="17" s="1" customFormat="1" ht="108" spans="1:17">
      <c r="A17" s="10">
        <v>14</v>
      </c>
      <c r="B17" s="10" t="s">
        <v>114</v>
      </c>
      <c r="C17" s="12" t="s">
        <v>115</v>
      </c>
      <c r="D17" s="12" t="s">
        <v>100</v>
      </c>
      <c r="E17" s="12" t="s">
        <v>116</v>
      </c>
      <c r="F17" s="12" t="s">
        <v>117</v>
      </c>
      <c r="G17" s="12" t="s">
        <v>23</v>
      </c>
      <c r="H17" s="12" t="s">
        <v>118</v>
      </c>
      <c r="I17" s="12" t="s">
        <v>60</v>
      </c>
      <c r="J17" s="25" t="s">
        <v>119</v>
      </c>
      <c r="K17" s="39">
        <v>105</v>
      </c>
      <c r="L17" s="36">
        <v>100</v>
      </c>
      <c r="M17" s="36">
        <v>5</v>
      </c>
      <c r="N17" s="12" t="s">
        <v>105</v>
      </c>
      <c r="O17" s="20" t="s">
        <v>120</v>
      </c>
      <c r="P17" s="16" t="s">
        <v>121</v>
      </c>
      <c r="Q17" s="20"/>
    </row>
    <row r="18" s="1" customFormat="1" ht="116" customHeight="1" spans="1:17">
      <c r="A18" s="10">
        <v>15</v>
      </c>
      <c r="B18" s="17" t="s">
        <v>19</v>
      </c>
      <c r="C18" s="12" t="s">
        <v>122</v>
      </c>
      <c r="D18" s="11" t="s">
        <v>57</v>
      </c>
      <c r="E18" s="18" t="s">
        <v>92</v>
      </c>
      <c r="F18" s="18" t="s">
        <v>114</v>
      </c>
      <c r="G18" s="12" t="s">
        <v>23</v>
      </c>
      <c r="H18" s="11" t="s">
        <v>123</v>
      </c>
      <c r="I18" s="18" t="s">
        <v>124</v>
      </c>
      <c r="J18" s="11" t="s">
        <v>125</v>
      </c>
      <c r="K18" s="40">
        <v>2500</v>
      </c>
      <c r="L18" s="41">
        <v>2000</v>
      </c>
      <c r="M18" s="41">
        <v>500</v>
      </c>
      <c r="N18" s="11" t="s">
        <v>105</v>
      </c>
      <c r="O18" s="11" t="s">
        <v>126</v>
      </c>
      <c r="P18" s="11" t="s">
        <v>127</v>
      </c>
      <c r="Q18" s="57"/>
    </row>
    <row r="19" s="1" customFormat="1" ht="102" customHeight="1" spans="1:17">
      <c r="A19" s="10">
        <v>16</v>
      </c>
      <c r="B19" s="17" t="s">
        <v>19</v>
      </c>
      <c r="C19" s="11" t="s">
        <v>128</v>
      </c>
      <c r="D19" s="11" t="s">
        <v>57</v>
      </c>
      <c r="E19" s="11" t="s">
        <v>22</v>
      </c>
      <c r="F19" s="11" t="s">
        <v>129</v>
      </c>
      <c r="G19" s="12" t="s">
        <v>23</v>
      </c>
      <c r="H19" s="11" t="s">
        <v>130</v>
      </c>
      <c r="I19" s="11" t="s">
        <v>60</v>
      </c>
      <c r="J19" s="11" t="s">
        <v>131</v>
      </c>
      <c r="K19" s="12">
        <v>2000</v>
      </c>
      <c r="L19" s="12">
        <v>1000</v>
      </c>
      <c r="M19" s="12">
        <v>1000</v>
      </c>
      <c r="N19" s="12" t="s">
        <v>105</v>
      </c>
      <c r="O19" s="11" t="s">
        <v>126</v>
      </c>
      <c r="P19" s="11" t="s">
        <v>132</v>
      </c>
      <c r="Q19" s="11"/>
    </row>
    <row r="20" s="1" customFormat="1" ht="102" customHeight="1" spans="1:17">
      <c r="A20" s="10">
        <v>17</v>
      </c>
      <c r="B20" s="17" t="s">
        <v>19</v>
      </c>
      <c r="C20" s="11" t="s">
        <v>133</v>
      </c>
      <c r="D20" s="11" t="s">
        <v>57</v>
      </c>
      <c r="E20" s="11" t="s">
        <v>22</v>
      </c>
      <c r="F20" s="11" t="s">
        <v>114</v>
      </c>
      <c r="G20" s="12" t="s">
        <v>23</v>
      </c>
      <c r="H20" s="11" t="s">
        <v>123</v>
      </c>
      <c r="I20" s="11" t="s">
        <v>78</v>
      </c>
      <c r="J20" s="11" t="s">
        <v>134</v>
      </c>
      <c r="K20" s="39">
        <v>2000</v>
      </c>
      <c r="L20" s="12">
        <v>1000</v>
      </c>
      <c r="M20" s="12">
        <v>1000</v>
      </c>
      <c r="N20" s="12" t="s">
        <v>105</v>
      </c>
      <c r="O20" s="11" t="s">
        <v>126</v>
      </c>
      <c r="P20" s="11" t="s">
        <v>135</v>
      </c>
      <c r="Q20" s="11"/>
    </row>
    <row r="21" s="1" customFormat="1" ht="102" customHeight="1" spans="1:17">
      <c r="A21" s="10">
        <v>18</v>
      </c>
      <c r="B21" s="17" t="s">
        <v>19</v>
      </c>
      <c r="C21" s="12" t="s">
        <v>136</v>
      </c>
      <c r="D21" s="14" t="s">
        <v>57</v>
      </c>
      <c r="E21" s="12" t="s">
        <v>92</v>
      </c>
      <c r="F21" s="12" t="s">
        <v>137</v>
      </c>
      <c r="G21" s="12" t="s">
        <v>23</v>
      </c>
      <c r="H21" s="12" t="s">
        <v>130</v>
      </c>
      <c r="I21" s="14" t="s">
        <v>60</v>
      </c>
      <c r="J21" s="11" t="s">
        <v>138</v>
      </c>
      <c r="K21" s="37">
        <f>SUM(L21:M21)</f>
        <v>2000</v>
      </c>
      <c r="L21" s="41">
        <v>1000</v>
      </c>
      <c r="M21" s="41">
        <v>1000</v>
      </c>
      <c r="N21" s="12" t="s">
        <v>105</v>
      </c>
      <c r="O21" s="11" t="s">
        <v>126</v>
      </c>
      <c r="P21" s="11" t="s">
        <v>139</v>
      </c>
      <c r="Q21" s="12"/>
    </row>
    <row r="22" s="1" customFormat="1" ht="132" spans="1:17">
      <c r="A22" s="10">
        <v>19</v>
      </c>
      <c r="B22" s="18" t="s">
        <v>129</v>
      </c>
      <c r="C22" s="18" t="s">
        <v>140</v>
      </c>
      <c r="D22" s="18" t="s">
        <v>57</v>
      </c>
      <c r="E22" s="19" t="s">
        <v>22</v>
      </c>
      <c r="F22" s="18" t="s">
        <v>141</v>
      </c>
      <c r="G22" s="12" t="s">
        <v>23</v>
      </c>
      <c r="H22" s="18" t="s">
        <v>142</v>
      </c>
      <c r="I22" s="18" t="s">
        <v>60</v>
      </c>
      <c r="J22" s="18" t="s">
        <v>143</v>
      </c>
      <c r="K22" s="40">
        <v>480</v>
      </c>
      <c r="L22" s="36">
        <v>400</v>
      </c>
      <c r="M22" s="36">
        <v>80</v>
      </c>
      <c r="N22" s="18" t="s">
        <v>144</v>
      </c>
      <c r="O22" s="18" t="s">
        <v>145</v>
      </c>
      <c r="P22" s="18" t="s">
        <v>146</v>
      </c>
      <c r="Q22" s="10"/>
    </row>
    <row r="23" s="1" customFormat="1" ht="102" customHeight="1" spans="1:17">
      <c r="A23" s="10">
        <v>20</v>
      </c>
      <c r="B23" s="11" t="s">
        <v>147</v>
      </c>
      <c r="C23" s="11" t="s">
        <v>148</v>
      </c>
      <c r="D23" s="11" t="s">
        <v>57</v>
      </c>
      <c r="E23" s="11" t="s">
        <v>22</v>
      </c>
      <c r="F23" s="11" t="s">
        <v>149</v>
      </c>
      <c r="G23" s="12" t="s">
        <v>23</v>
      </c>
      <c r="H23" s="11" t="s">
        <v>150</v>
      </c>
      <c r="I23" s="11" t="s">
        <v>60</v>
      </c>
      <c r="J23" s="11" t="s">
        <v>151</v>
      </c>
      <c r="K23" s="12">
        <v>90</v>
      </c>
      <c r="L23" s="12">
        <v>70</v>
      </c>
      <c r="M23" s="12">
        <v>20</v>
      </c>
      <c r="N23" s="11" t="s">
        <v>152</v>
      </c>
      <c r="O23" s="11" t="s">
        <v>153</v>
      </c>
      <c r="P23" s="11" t="s">
        <v>154</v>
      </c>
      <c r="Q23" s="12"/>
    </row>
    <row r="24" s="1" customFormat="1" ht="120" spans="1:17">
      <c r="A24" s="10">
        <v>21</v>
      </c>
      <c r="B24" s="15" t="s">
        <v>155</v>
      </c>
      <c r="C24" s="12" t="s">
        <v>156</v>
      </c>
      <c r="D24" s="12" t="s">
        <v>57</v>
      </c>
      <c r="E24" s="12" t="s">
        <v>157</v>
      </c>
      <c r="F24" s="11" t="s">
        <v>158</v>
      </c>
      <c r="G24" s="12" t="s">
        <v>23</v>
      </c>
      <c r="H24" s="12" t="s">
        <v>159</v>
      </c>
      <c r="I24" s="12" t="s">
        <v>60</v>
      </c>
      <c r="J24" s="11" t="s">
        <v>160</v>
      </c>
      <c r="K24" s="39">
        <v>110</v>
      </c>
      <c r="L24" s="36">
        <v>90</v>
      </c>
      <c r="M24" s="36">
        <v>20</v>
      </c>
      <c r="N24" s="12" t="s">
        <v>105</v>
      </c>
      <c r="O24" s="12" t="s">
        <v>161</v>
      </c>
      <c r="P24" s="12" t="s">
        <v>162</v>
      </c>
      <c r="Q24" s="12"/>
    </row>
    <row r="25" s="1" customFormat="1" ht="102" customHeight="1" spans="1:17">
      <c r="A25" s="10">
        <v>22</v>
      </c>
      <c r="B25" s="15" t="s">
        <v>98</v>
      </c>
      <c r="C25" s="12" t="s">
        <v>163</v>
      </c>
      <c r="D25" s="12" t="s">
        <v>57</v>
      </c>
      <c r="E25" s="12" t="s">
        <v>22</v>
      </c>
      <c r="F25" s="12" t="s">
        <v>164</v>
      </c>
      <c r="G25" s="12" t="s">
        <v>23</v>
      </c>
      <c r="H25" s="12" t="s">
        <v>165</v>
      </c>
      <c r="I25" s="12" t="s">
        <v>60</v>
      </c>
      <c r="J25" s="11" t="s">
        <v>166</v>
      </c>
      <c r="K25" s="12">
        <v>400</v>
      </c>
      <c r="L25" s="12">
        <v>300</v>
      </c>
      <c r="M25" s="12">
        <v>100</v>
      </c>
      <c r="N25" s="12" t="s">
        <v>105</v>
      </c>
      <c r="O25" s="11" t="s">
        <v>167</v>
      </c>
      <c r="P25" s="11" t="s">
        <v>168</v>
      </c>
      <c r="Q25" s="58"/>
    </row>
    <row r="26" s="1" customFormat="1" ht="120" spans="1:17">
      <c r="A26" s="10">
        <v>23</v>
      </c>
      <c r="B26" s="15" t="s">
        <v>155</v>
      </c>
      <c r="C26" s="13" t="s">
        <v>169</v>
      </c>
      <c r="D26" s="13" t="s">
        <v>100</v>
      </c>
      <c r="E26" s="13" t="s">
        <v>22</v>
      </c>
      <c r="F26" s="13" t="s">
        <v>170</v>
      </c>
      <c r="G26" s="13">
        <v>2025</v>
      </c>
      <c r="H26" s="13" t="s">
        <v>171</v>
      </c>
      <c r="I26" s="13" t="s">
        <v>172</v>
      </c>
      <c r="J26" s="13" t="s">
        <v>173</v>
      </c>
      <c r="K26" s="39">
        <v>235</v>
      </c>
      <c r="L26" s="36">
        <v>195</v>
      </c>
      <c r="M26" s="36">
        <v>40</v>
      </c>
      <c r="N26" s="13" t="s">
        <v>174</v>
      </c>
      <c r="O26" s="13" t="s">
        <v>175</v>
      </c>
      <c r="P26" s="13" t="s">
        <v>176</v>
      </c>
      <c r="Q26" s="12"/>
    </row>
    <row r="27" s="1" customFormat="1" ht="84" spans="1:17">
      <c r="A27" s="10">
        <v>24</v>
      </c>
      <c r="B27" s="10" t="s">
        <v>177</v>
      </c>
      <c r="C27" s="13" t="s">
        <v>178</v>
      </c>
      <c r="D27" s="14" t="s">
        <v>179</v>
      </c>
      <c r="E27" s="14" t="s">
        <v>22</v>
      </c>
      <c r="F27" s="14" t="s">
        <v>180</v>
      </c>
      <c r="G27" s="12" t="s">
        <v>23</v>
      </c>
      <c r="H27" s="14" t="s">
        <v>181</v>
      </c>
      <c r="I27" s="14" t="s">
        <v>60</v>
      </c>
      <c r="J27" s="13" t="s">
        <v>182</v>
      </c>
      <c r="K27" s="42">
        <v>72</v>
      </c>
      <c r="L27" s="43">
        <v>67</v>
      </c>
      <c r="M27" s="43">
        <v>5</v>
      </c>
      <c r="N27" s="14" t="s">
        <v>144</v>
      </c>
      <c r="O27" s="13" t="s">
        <v>183</v>
      </c>
      <c r="P27" s="13" t="s">
        <v>184</v>
      </c>
      <c r="Q27" s="10"/>
    </row>
    <row r="28" s="1" customFormat="1" ht="60" spans="1:17">
      <c r="A28" s="10">
        <v>25</v>
      </c>
      <c r="B28" s="10" t="s">
        <v>177</v>
      </c>
      <c r="C28" s="12" t="s">
        <v>185</v>
      </c>
      <c r="D28" s="12" t="s">
        <v>100</v>
      </c>
      <c r="E28" s="12" t="s">
        <v>22</v>
      </c>
      <c r="F28" s="12" t="s">
        <v>186</v>
      </c>
      <c r="G28" s="12" t="s">
        <v>23</v>
      </c>
      <c r="H28" s="20" t="s">
        <v>187</v>
      </c>
      <c r="I28" s="12" t="s">
        <v>188</v>
      </c>
      <c r="J28" s="44" t="s">
        <v>189</v>
      </c>
      <c r="K28" s="42">
        <v>27</v>
      </c>
      <c r="L28" s="43">
        <v>22</v>
      </c>
      <c r="M28" s="43">
        <v>5</v>
      </c>
      <c r="N28" s="44" t="s">
        <v>190</v>
      </c>
      <c r="O28" s="20" t="s">
        <v>191</v>
      </c>
      <c r="P28" s="12" t="s">
        <v>192</v>
      </c>
      <c r="Q28" s="59"/>
    </row>
    <row r="29" s="1" customFormat="1" ht="102" customHeight="1" spans="1:17">
      <c r="A29" s="10">
        <v>26</v>
      </c>
      <c r="B29" s="21" t="s">
        <v>193</v>
      </c>
      <c r="C29" s="22" t="s">
        <v>194</v>
      </c>
      <c r="D29" s="18" t="s">
        <v>195</v>
      </c>
      <c r="E29" s="22" t="s">
        <v>22</v>
      </c>
      <c r="F29" s="22" t="s">
        <v>196</v>
      </c>
      <c r="G29" s="12" t="s">
        <v>23</v>
      </c>
      <c r="H29" s="22" t="s">
        <v>197</v>
      </c>
      <c r="I29" s="22" t="s">
        <v>78</v>
      </c>
      <c r="J29" s="45" t="s">
        <v>198</v>
      </c>
      <c r="K29" s="46">
        <v>60</v>
      </c>
      <c r="L29" s="36">
        <v>50</v>
      </c>
      <c r="M29" s="36">
        <v>10</v>
      </c>
      <c r="N29" s="22" t="s">
        <v>199</v>
      </c>
      <c r="O29" s="45" t="s">
        <v>200</v>
      </c>
      <c r="P29" s="45" t="s">
        <v>201</v>
      </c>
      <c r="Q29" s="22"/>
    </row>
    <row r="30" s="1" customFormat="1" ht="102" customHeight="1" spans="1:17">
      <c r="A30" s="10">
        <v>27</v>
      </c>
      <c r="B30" s="23" t="s">
        <v>202</v>
      </c>
      <c r="C30" s="12" t="s">
        <v>203</v>
      </c>
      <c r="D30" s="12" t="s">
        <v>100</v>
      </c>
      <c r="E30" s="12" t="s">
        <v>22</v>
      </c>
      <c r="F30" s="12" t="s">
        <v>204</v>
      </c>
      <c r="G30" s="12" t="s">
        <v>23</v>
      </c>
      <c r="H30" s="23" t="s">
        <v>205</v>
      </c>
      <c r="I30" s="12" t="s">
        <v>206</v>
      </c>
      <c r="J30" s="12" t="s">
        <v>207</v>
      </c>
      <c r="K30" s="39">
        <v>50</v>
      </c>
      <c r="L30" s="36">
        <v>40</v>
      </c>
      <c r="M30" s="36">
        <v>10</v>
      </c>
      <c r="N30" s="12" t="s">
        <v>208</v>
      </c>
      <c r="O30" s="12" t="s">
        <v>209</v>
      </c>
      <c r="P30" s="12" t="s">
        <v>210</v>
      </c>
      <c r="Q30" s="60"/>
    </row>
    <row r="31" s="1" customFormat="1" ht="102" customHeight="1" spans="1:17">
      <c r="A31" s="10">
        <v>28</v>
      </c>
      <c r="B31" s="10" t="s">
        <v>19</v>
      </c>
      <c r="C31" s="11" t="s">
        <v>211</v>
      </c>
      <c r="D31" s="11" t="s">
        <v>57</v>
      </c>
      <c r="E31" s="11" t="s">
        <v>22</v>
      </c>
      <c r="F31" s="11" t="s">
        <v>212</v>
      </c>
      <c r="G31" s="11">
        <v>2025</v>
      </c>
      <c r="H31" s="11" t="s">
        <v>213</v>
      </c>
      <c r="I31" s="11" t="s">
        <v>60</v>
      </c>
      <c r="J31" s="11" t="s">
        <v>214</v>
      </c>
      <c r="K31" s="39">
        <v>2000</v>
      </c>
      <c r="L31" s="12">
        <v>1000</v>
      </c>
      <c r="M31" s="12">
        <v>1000</v>
      </c>
      <c r="N31" s="12" t="s">
        <v>105</v>
      </c>
      <c r="O31" s="11" t="s">
        <v>215</v>
      </c>
      <c r="P31" s="11" t="s">
        <v>216</v>
      </c>
      <c r="Q31" s="11"/>
    </row>
    <row r="32" s="1" customFormat="1" ht="102" customHeight="1" spans="1:17">
      <c r="A32" s="10">
        <v>29</v>
      </c>
      <c r="B32" s="10" t="s">
        <v>19</v>
      </c>
      <c r="C32" s="12" t="s">
        <v>217</v>
      </c>
      <c r="D32" s="12" t="s">
        <v>57</v>
      </c>
      <c r="E32" s="12" t="s">
        <v>22</v>
      </c>
      <c r="F32" s="11" t="s">
        <v>212</v>
      </c>
      <c r="G32" s="12" t="s">
        <v>23</v>
      </c>
      <c r="H32" s="11" t="s">
        <v>218</v>
      </c>
      <c r="I32" s="12" t="s">
        <v>60</v>
      </c>
      <c r="J32" s="11" t="s">
        <v>219</v>
      </c>
      <c r="K32" s="40">
        <v>2850</v>
      </c>
      <c r="L32" s="36">
        <v>1000</v>
      </c>
      <c r="M32" s="36">
        <v>1850</v>
      </c>
      <c r="N32" s="12" t="s">
        <v>199</v>
      </c>
      <c r="O32" s="11" t="s">
        <v>220</v>
      </c>
      <c r="P32" s="11" t="s">
        <v>221</v>
      </c>
      <c r="Q32" s="10"/>
    </row>
    <row r="33" s="1" customFormat="1" ht="144" spans="1:17">
      <c r="A33" s="10">
        <v>30</v>
      </c>
      <c r="B33" s="24" t="s">
        <v>129</v>
      </c>
      <c r="C33" s="13" t="s">
        <v>222</v>
      </c>
      <c r="D33" s="14" t="s">
        <v>179</v>
      </c>
      <c r="E33" s="14" t="s">
        <v>22</v>
      </c>
      <c r="F33" s="14" t="s">
        <v>223</v>
      </c>
      <c r="G33" s="25" t="s">
        <v>23</v>
      </c>
      <c r="H33" s="14" t="s">
        <v>224</v>
      </c>
      <c r="I33" s="14" t="s">
        <v>60</v>
      </c>
      <c r="J33" s="13" t="s">
        <v>225</v>
      </c>
      <c r="K33" s="46">
        <v>85</v>
      </c>
      <c r="L33" s="36">
        <v>70</v>
      </c>
      <c r="M33" s="36">
        <v>15</v>
      </c>
      <c r="N33" s="14" t="s">
        <v>144</v>
      </c>
      <c r="O33" s="13" t="s">
        <v>226</v>
      </c>
      <c r="P33" s="13" t="s">
        <v>227</v>
      </c>
      <c r="Q33" s="10"/>
    </row>
    <row r="34" s="1" customFormat="1" ht="132" spans="1:17">
      <c r="A34" s="10">
        <v>31</v>
      </c>
      <c r="B34" s="21" t="s">
        <v>228</v>
      </c>
      <c r="C34" s="12" t="s">
        <v>229</v>
      </c>
      <c r="D34" s="12" t="s">
        <v>57</v>
      </c>
      <c r="E34" s="12" t="s">
        <v>22</v>
      </c>
      <c r="F34" s="12" t="s">
        <v>230</v>
      </c>
      <c r="G34" s="12" t="s">
        <v>23</v>
      </c>
      <c r="H34" s="12" t="s">
        <v>231</v>
      </c>
      <c r="I34" s="12" t="s">
        <v>60</v>
      </c>
      <c r="J34" s="12" t="s">
        <v>232</v>
      </c>
      <c r="K34" s="39">
        <v>240</v>
      </c>
      <c r="L34" s="36">
        <v>200</v>
      </c>
      <c r="M34" s="36">
        <v>40</v>
      </c>
      <c r="N34" s="12" t="s">
        <v>105</v>
      </c>
      <c r="O34" s="11" t="s">
        <v>233</v>
      </c>
      <c r="P34" s="12" t="s">
        <v>234</v>
      </c>
      <c r="Q34" s="59"/>
    </row>
    <row r="35" s="1" customFormat="1" ht="72" spans="1:17">
      <c r="A35" s="10">
        <v>32</v>
      </c>
      <c r="B35" s="21" t="s">
        <v>235</v>
      </c>
      <c r="C35" s="13" t="s">
        <v>236</v>
      </c>
      <c r="D35" s="14" t="s">
        <v>57</v>
      </c>
      <c r="E35" s="14" t="s">
        <v>22</v>
      </c>
      <c r="F35" s="14" t="s">
        <v>237</v>
      </c>
      <c r="G35" s="12" t="s">
        <v>23</v>
      </c>
      <c r="H35" s="14" t="s">
        <v>238</v>
      </c>
      <c r="I35" s="14" t="s">
        <v>60</v>
      </c>
      <c r="J35" s="13" t="s">
        <v>239</v>
      </c>
      <c r="K35" s="37">
        <v>180</v>
      </c>
      <c r="L35" s="36">
        <v>150</v>
      </c>
      <c r="M35" s="36">
        <v>30</v>
      </c>
      <c r="N35" s="14" t="s">
        <v>174</v>
      </c>
      <c r="O35" s="13" t="s">
        <v>240</v>
      </c>
      <c r="P35" s="13" t="s">
        <v>241</v>
      </c>
      <c r="Q35" s="15"/>
    </row>
    <row r="36" s="1" customFormat="1" ht="120" spans="1:17">
      <c r="A36" s="10">
        <v>33</v>
      </c>
      <c r="B36" s="10" t="s">
        <v>242</v>
      </c>
      <c r="C36" s="12" t="s">
        <v>243</v>
      </c>
      <c r="D36" s="21" t="s">
        <v>57</v>
      </c>
      <c r="E36" s="12" t="s">
        <v>22</v>
      </c>
      <c r="F36" s="12" t="s">
        <v>242</v>
      </c>
      <c r="G36" s="12" t="s">
        <v>23</v>
      </c>
      <c r="H36" s="12" t="s">
        <v>244</v>
      </c>
      <c r="I36" s="12" t="s">
        <v>60</v>
      </c>
      <c r="J36" s="12" t="s">
        <v>245</v>
      </c>
      <c r="K36" s="39">
        <v>420</v>
      </c>
      <c r="L36" s="36">
        <v>350</v>
      </c>
      <c r="M36" s="36">
        <v>70</v>
      </c>
      <c r="N36" s="12" t="s">
        <v>199</v>
      </c>
      <c r="O36" s="12" t="s">
        <v>246</v>
      </c>
      <c r="P36" s="12" t="s">
        <v>247</v>
      </c>
      <c r="Q36" s="10"/>
    </row>
    <row r="37" s="1" customFormat="1" ht="60" spans="1:17">
      <c r="A37" s="10">
        <v>34</v>
      </c>
      <c r="B37" s="15" t="s">
        <v>147</v>
      </c>
      <c r="C37" s="12" t="s">
        <v>248</v>
      </c>
      <c r="D37" s="12" t="s">
        <v>57</v>
      </c>
      <c r="E37" s="12" t="s">
        <v>22</v>
      </c>
      <c r="F37" s="12" t="s">
        <v>147</v>
      </c>
      <c r="G37" s="12" t="s">
        <v>23</v>
      </c>
      <c r="H37" s="12" t="s">
        <v>150</v>
      </c>
      <c r="I37" s="12" t="s">
        <v>249</v>
      </c>
      <c r="J37" s="11" t="s">
        <v>250</v>
      </c>
      <c r="K37" s="47">
        <v>450</v>
      </c>
      <c r="L37" s="36">
        <v>400</v>
      </c>
      <c r="M37" s="36">
        <v>50</v>
      </c>
      <c r="N37" s="12" t="s">
        <v>251</v>
      </c>
      <c r="O37" s="11" t="s">
        <v>252</v>
      </c>
      <c r="P37" s="12" t="s">
        <v>154</v>
      </c>
      <c r="Q37" s="12"/>
    </row>
    <row r="38" s="1" customFormat="1" ht="120" spans="1:17">
      <c r="A38" s="10">
        <v>35</v>
      </c>
      <c r="B38" s="10" t="s">
        <v>114</v>
      </c>
      <c r="C38" s="12" t="s">
        <v>253</v>
      </c>
      <c r="D38" s="12" t="s">
        <v>57</v>
      </c>
      <c r="E38" s="12" t="s">
        <v>22</v>
      </c>
      <c r="F38" s="12" t="s">
        <v>114</v>
      </c>
      <c r="G38" s="12" t="s">
        <v>23</v>
      </c>
      <c r="H38" s="12" t="s">
        <v>118</v>
      </c>
      <c r="I38" s="12" t="s">
        <v>124</v>
      </c>
      <c r="J38" s="11" t="s">
        <v>254</v>
      </c>
      <c r="K38" s="48">
        <v>960</v>
      </c>
      <c r="L38" s="36">
        <v>480</v>
      </c>
      <c r="M38" s="36">
        <v>480</v>
      </c>
      <c r="N38" s="12" t="s">
        <v>199</v>
      </c>
      <c r="O38" s="11" t="s">
        <v>255</v>
      </c>
      <c r="P38" s="11" t="s">
        <v>256</v>
      </c>
      <c r="Q38" s="18"/>
    </row>
    <row r="39" s="1" customFormat="1" ht="156" spans="1:17">
      <c r="A39" s="10">
        <v>36</v>
      </c>
      <c r="B39" s="18" t="s">
        <v>129</v>
      </c>
      <c r="C39" s="13" t="s">
        <v>257</v>
      </c>
      <c r="D39" s="13" t="s">
        <v>100</v>
      </c>
      <c r="E39" s="13" t="s">
        <v>22</v>
      </c>
      <c r="F39" s="13" t="s">
        <v>258</v>
      </c>
      <c r="G39" s="13">
        <v>2025</v>
      </c>
      <c r="H39" s="13" t="s">
        <v>259</v>
      </c>
      <c r="I39" s="14" t="s">
        <v>172</v>
      </c>
      <c r="J39" s="13" t="s">
        <v>260</v>
      </c>
      <c r="K39" s="48">
        <v>72</v>
      </c>
      <c r="L39" s="36">
        <v>60</v>
      </c>
      <c r="M39" s="36">
        <v>12</v>
      </c>
      <c r="N39" s="13" t="s">
        <v>199</v>
      </c>
      <c r="O39" s="13" t="s">
        <v>261</v>
      </c>
      <c r="P39" s="13" t="s">
        <v>176</v>
      </c>
      <c r="Q39" s="18"/>
    </row>
    <row r="40" s="1" customFormat="1" ht="156" spans="1:17">
      <c r="A40" s="10">
        <v>37</v>
      </c>
      <c r="B40" s="18" t="s">
        <v>129</v>
      </c>
      <c r="C40" s="12" t="s">
        <v>262</v>
      </c>
      <c r="D40" s="11" t="s">
        <v>100</v>
      </c>
      <c r="E40" s="12" t="s">
        <v>116</v>
      </c>
      <c r="F40" s="12" t="s">
        <v>263</v>
      </c>
      <c r="G40" s="12" t="s">
        <v>23</v>
      </c>
      <c r="H40" s="12" t="s">
        <v>259</v>
      </c>
      <c r="I40" s="12" t="s">
        <v>172</v>
      </c>
      <c r="J40" s="20" t="s">
        <v>264</v>
      </c>
      <c r="K40" s="39">
        <v>66</v>
      </c>
      <c r="L40" s="36">
        <v>55</v>
      </c>
      <c r="M40" s="36">
        <f>(L40*0.2)+0</f>
        <v>11</v>
      </c>
      <c r="N40" s="12" t="s">
        <v>174</v>
      </c>
      <c r="O40" s="11" t="s">
        <v>265</v>
      </c>
      <c r="P40" s="11" t="s">
        <v>176</v>
      </c>
      <c r="Q40" s="11"/>
    </row>
    <row r="41" s="1" customFormat="1" ht="120" spans="1:17">
      <c r="A41" s="10">
        <v>38</v>
      </c>
      <c r="B41" s="18" t="s">
        <v>129</v>
      </c>
      <c r="C41" s="12" t="s">
        <v>266</v>
      </c>
      <c r="D41" s="11" t="s">
        <v>100</v>
      </c>
      <c r="E41" s="12" t="s">
        <v>116</v>
      </c>
      <c r="F41" s="12" t="s">
        <v>267</v>
      </c>
      <c r="G41" s="12" t="s">
        <v>23</v>
      </c>
      <c r="H41" s="12" t="s">
        <v>259</v>
      </c>
      <c r="I41" s="12" t="s">
        <v>172</v>
      </c>
      <c r="J41" s="11" t="s">
        <v>268</v>
      </c>
      <c r="K41" s="39">
        <v>240</v>
      </c>
      <c r="L41" s="36">
        <v>200</v>
      </c>
      <c r="M41" s="36">
        <f>(L41*0.2)+0</f>
        <v>40</v>
      </c>
      <c r="N41" s="12" t="s">
        <v>174</v>
      </c>
      <c r="O41" s="11" t="s">
        <v>269</v>
      </c>
      <c r="P41" s="11" t="s">
        <v>176</v>
      </c>
      <c r="Q41" s="11"/>
    </row>
    <row r="42" s="1" customFormat="1" ht="96" spans="1:17">
      <c r="A42" s="10">
        <v>39</v>
      </c>
      <c r="B42" s="21" t="s">
        <v>270</v>
      </c>
      <c r="C42" s="12" t="s">
        <v>271</v>
      </c>
      <c r="D42" s="12" t="s">
        <v>100</v>
      </c>
      <c r="E42" s="12" t="s">
        <v>272</v>
      </c>
      <c r="F42" s="12" t="s">
        <v>273</v>
      </c>
      <c r="G42" s="12" t="s">
        <v>23</v>
      </c>
      <c r="H42" s="12" t="s">
        <v>274</v>
      </c>
      <c r="I42" s="12" t="s">
        <v>172</v>
      </c>
      <c r="J42" s="12" t="s">
        <v>275</v>
      </c>
      <c r="K42" s="12">
        <v>380</v>
      </c>
      <c r="L42" s="12">
        <v>320</v>
      </c>
      <c r="M42" s="12">
        <v>60</v>
      </c>
      <c r="N42" s="12" t="s">
        <v>174</v>
      </c>
      <c r="O42" s="12" t="s">
        <v>276</v>
      </c>
      <c r="P42" s="12" t="s">
        <v>176</v>
      </c>
      <c r="Q42" s="12"/>
    </row>
    <row r="43" s="1" customFormat="1" ht="120" spans="1:17">
      <c r="A43" s="10">
        <v>40</v>
      </c>
      <c r="B43" s="26" t="s">
        <v>277</v>
      </c>
      <c r="C43" s="27" t="s">
        <v>278</v>
      </c>
      <c r="D43" s="11" t="s">
        <v>100</v>
      </c>
      <c r="E43" s="27" t="s">
        <v>22</v>
      </c>
      <c r="F43" s="27" t="s">
        <v>279</v>
      </c>
      <c r="G43" s="12" t="s">
        <v>23</v>
      </c>
      <c r="H43" s="26" t="s">
        <v>280</v>
      </c>
      <c r="I43" s="49" t="s">
        <v>172</v>
      </c>
      <c r="J43" s="50" t="s">
        <v>281</v>
      </c>
      <c r="K43" s="39">
        <v>120</v>
      </c>
      <c r="L43" s="36">
        <v>100</v>
      </c>
      <c r="M43" s="36">
        <f>(L43*0.2)+0</f>
        <v>20</v>
      </c>
      <c r="N43" s="12" t="s">
        <v>174</v>
      </c>
      <c r="O43" s="51" t="s">
        <v>282</v>
      </c>
      <c r="P43" s="11" t="s">
        <v>176</v>
      </c>
      <c r="Q43" s="12"/>
    </row>
    <row r="44" s="1" customFormat="1" ht="96" spans="1:17">
      <c r="A44" s="10">
        <v>41</v>
      </c>
      <c r="B44" s="19" t="s">
        <v>283</v>
      </c>
      <c r="C44" s="12" t="s">
        <v>284</v>
      </c>
      <c r="D44" s="11" t="s">
        <v>100</v>
      </c>
      <c r="E44" s="12" t="s">
        <v>272</v>
      </c>
      <c r="F44" s="12" t="s">
        <v>285</v>
      </c>
      <c r="G44" s="12" t="s">
        <v>23</v>
      </c>
      <c r="H44" s="20" t="s">
        <v>286</v>
      </c>
      <c r="I44" s="12" t="s">
        <v>206</v>
      </c>
      <c r="J44" s="22" t="s">
        <v>287</v>
      </c>
      <c r="K44" s="12">
        <v>300</v>
      </c>
      <c r="L44" s="44">
        <f>K44*0.8</f>
        <v>240</v>
      </c>
      <c r="M44" s="12">
        <f>K44*0.2</f>
        <v>60</v>
      </c>
      <c r="N44" s="44" t="s">
        <v>251</v>
      </c>
      <c r="O44" s="12" t="s">
        <v>288</v>
      </c>
      <c r="P44" s="44" t="s">
        <v>289</v>
      </c>
      <c r="Q44" s="61"/>
    </row>
    <row r="45" s="1" customFormat="1" ht="120" customHeight="1" spans="1:17">
      <c r="A45" s="10">
        <v>42</v>
      </c>
      <c r="B45" s="15" t="s">
        <v>155</v>
      </c>
      <c r="C45" s="11" t="s">
        <v>290</v>
      </c>
      <c r="D45" s="11" t="s">
        <v>100</v>
      </c>
      <c r="E45" s="12" t="s">
        <v>22</v>
      </c>
      <c r="F45" s="16" t="s">
        <v>291</v>
      </c>
      <c r="G45" s="12" t="s">
        <v>23</v>
      </c>
      <c r="H45" s="11" t="s">
        <v>159</v>
      </c>
      <c r="I45" s="12" t="s">
        <v>188</v>
      </c>
      <c r="J45" s="25" t="s">
        <v>292</v>
      </c>
      <c r="K45" s="39">
        <v>60</v>
      </c>
      <c r="L45" s="36">
        <v>45</v>
      </c>
      <c r="M45" s="36">
        <v>15</v>
      </c>
      <c r="N45" s="25" t="s">
        <v>208</v>
      </c>
      <c r="O45" s="20" t="s">
        <v>293</v>
      </c>
      <c r="P45" s="16" t="s">
        <v>294</v>
      </c>
      <c r="Q45" s="11"/>
    </row>
    <row r="46" s="1" customFormat="1" ht="120" customHeight="1" spans="1:17">
      <c r="A46" s="10">
        <v>43</v>
      </c>
      <c r="B46" s="16" t="s">
        <v>147</v>
      </c>
      <c r="C46" s="28" t="s">
        <v>295</v>
      </c>
      <c r="D46" s="16" t="s">
        <v>100</v>
      </c>
      <c r="E46" s="29" t="s">
        <v>157</v>
      </c>
      <c r="F46" s="28" t="s">
        <v>296</v>
      </c>
      <c r="G46" s="16">
        <v>2025</v>
      </c>
      <c r="H46" s="30" t="s">
        <v>297</v>
      </c>
      <c r="I46" s="29" t="s">
        <v>172</v>
      </c>
      <c r="J46" s="28" t="s">
        <v>298</v>
      </c>
      <c r="K46" s="39">
        <v>110</v>
      </c>
      <c r="L46" s="52">
        <v>100</v>
      </c>
      <c r="M46" s="52">
        <v>10</v>
      </c>
      <c r="N46" s="14" t="s">
        <v>199</v>
      </c>
      <c r="O46" s="53" t="s">
        <v>299</v>
      </c>
      <c r="P46" s="54" t="s">
        <v>176</v>
      </c>
      <c r="Q46" s="11"/>
    </row>
    <row r="47" s="1" customFormat="1" ht="120" spans="1:17">
      <c r="A47" s="10">
        <v>44</v>
      </c>
      <c r="B47" s="21" t="s">
        <v>147</v>
      </c>
      <c r="C47" s="13" t="s">
        <v>300</v>
      </c>
      <c r="D47" s="11" t="s">
        <v>100</v>
      </c>
      <c r="E47" s="14" t="s">
        <v>301</v>
      </c>
      <c r="F47" s="14" t="s">
        <v>302</v>
      </c>
      <c r="G47" s="12" t="s">
        <v>23</v>
      </c>
      <c r="H47" s="14" t="s">
        <v>150</v>
      </c>
      <c r="I47" s="14" t="s">
        <v>60</v>
      </c>
      <c r="J47" s="13" t="s">
        <v>303</v>
      </c>
      <c r="K47" s="55">
        <v>100</v>
      </c>
      <c r="L47" s="43">
        <v>70</v>
      </c>
      <c r="M47" s="43">
        <v>30</v>
      </c>
      <c r="N47" s="14" t="s">
        <v>199</v>
      </c>
      <c r="O47" s="13" t="s">
        <v>304</v>
      </c>
      <c r="P47" s="13" t="s">
        <v>305</v>
      </c>
      <c r="Q47" s="11"/>
    </row>
    <row r="48" s="1" customFormat="1" ht="96" spans="1:17">
      <c r="A48" s="10">
        <v>45</v>
      </c>
      <c r="B48" s="21" t="s">
        <v>193</v>
      </c>
      <c r="C48" s="13" t="s">
        <v>306</v>
      </c>
      <c r="D48" s="14" t="s">
        <v>179</v>
      </c>
      <c r="E48" s="14" t="s">
        <v>307</v>
      </c>
      <c r="F48" s="14" t="s">
        <v>308</v>
      </c>
      <c r="G48" s="25" t="s">
        <v>23</v>
      </c>
      <c r="H48" s="14" t="s">
        <v>309</v>
      </c>
      <c r="I48" s="14" t="s">
        <v>60</v>
      </c>
      <c r="J48" s="13" t="s">
        <v>310</v>
      </c>
      <c r="K48" s="37">
        <v>65</v>
      </c>
      <c r="L48" s="43">
        <v>55</v>
      </c>
      <c r="M48" s="43">
        <v>10</v>
      </c>
      <c r="N48" s="14" t="s">
        <v>144</v>
      </c>
      <c r="O48" s="13" t="s">
        <v>311</v>
      </c>
      <c r="P48" s="13" t="s">
        <v>312</v>
      </c>
      <c r="Q48" s="11"/>
    </row>
    <row r="49" s="1" customFormat="1" ht="144" spans="1:17">
      <c r="A49" s="10">
        <v>46</v>
      </c>
      <c r="B49" s="21" t="s">
        <v>193</v>
      </c>
      <c r="C49" s="12" t="s">
        <v>313</v>
      </c>
      <c r="D49" s="12" t="s">
        <v>179</v>
      </c>
      <c r="E49" s="12" t="s">
        <v>307</v>
      </c>
      <c r="F49" s="12" t="s">
        <v>314</v>
      </c>
      <c r="G49" s="12" t="s">
        <v>23</v>
      </c>
      <c r="H49" s="12" t="s">
        <v>309</v>
      </c>
      <c r="I49" s="12" t="s">
        <v>249</v>
      </c>
      <c r="J49" s="11" t="s">
        <v>315</v>
      </c>
      <c r="K49" s="39">
        <v>110</v>
      </c>
      <c r="L49" s="36">
        <v>90</v>
      </c>
      <c r="M49" s="36">
        <v>20</v>
      </c>
      <c r="N49" s="12" t="s">
        <v>174</v>
      </c>
      <c r="O49" s="11" t="s">
        <v>316</v>
      </c>
      <c r="P49" s="11" t="s">
        <v>317</v>
      </c>
      <c r="Q49" s="12"/>
    </row>
    <row r="50" s="1" customFormat="1" ht="108" spans="1:17">
      <c r="A50" s="10">
        <v>47</v>
      </c>
      <c r="B50" s="10" t="s">
        <v>242</v>
      </c>
      <c r="C50" s="12" t="s">
        <v>318</v>
      </c>
      <c r="D50" s="12" t="s">
        <v>179</v>
      </c>
      <c r="E50" s="12" t="s">
        <v>272</v>
      </c>
      <c r="F50" s="12" t="s">
        <v>319</v>
      </c>
      <c r="G50" s="12" t="s">
        <v>23</v>
      </c>
      <c r="H50" s="12" t="s">
        <v>244</v>
      </c>
      <c r="I50" s="12" t="s">
        <v>60</v>
      </c>
      <c r="J50" s="12" t="s">
        <v>320</v>
      </c>
      <c r="K50" s="39">
        <v>35</v>
      </c>
      <c r="L50" s="36">
        <v>30</v>
      </c>
      <c r="M50" s="36">
        <v>5</v>
      </c>
      <c r="N50" s="12" t="s">
        <v>199</v>
      </c>
      <c r="O50" s="12" t="s">
        <v>321</v>
      </c>
      <c r="P50" s="12" t="s">
        <v>322</v>
      </c>
      <c r="Q50" s="12"/>
    </row>
    <row r="51" s="1" customFormat="1" ht="135" spans="1:17">
      <c r="A51" s="10">
        <v>48</v>
      </c>
      <c r="B51" s="10" t="s">
        <v>323</v>
      </c>
      <c r="C51" s="12" t="s">
        <v>324</v>
      </c>
      <c r="D51" s="12" t="s">
        <v>100</v>
      </c>
      <c r="E51" s="12" t="s">
        <v>22</v>
      </c>
      <c r="F51" s="12" t="s">
        <v>325</v>
      </c>
      <c r="G51" s="12" t="s">
        <v>23</v>
      </c>
      <c r="H51" s="12" t="s">
        <v>326</v>
      </c>
      <c r="I51" s="12" t="s">
        <v>172</v>
      </c>
      <c r="J51" s="12" t="s">
        <v>327</v>
      </c>
      <c r="K51" s="39">
        <v>45</v>
      </c>
      <c r="L51" s="36">
        <v>40</v>
      </c>
      <c r="M51" s="36">
        <v>5</v>
      </c>
      <c r="N51" s="12" t="s">
        <v>328</v>
      </c>
      <c r="O51" s="12" t="s">
        <v>329</v>
      </c>
      <c r="P51" s="12" t="s">
        <v>176</v>
      </c>
      <c r="Q51" s="12"/>
    </row>
    <row r="52" s="1" customFormat="1" ht="96" spans="1:17">
      <c r="A52" s="10">
        <v>49</v>
      </c>
      <c r="B52" s="12" t="s">
        <v>323</v>
      </c>
      <c r="C52" s="12" t="s">
        <v>330</v>
      </c>
      <c r="D52" s="12" t="s">
        <v>179</v>
      </c>
      <c r="E52" s="12" t="s">
        <v>22</v>
      </c>
      <c r="F52" s="12" t="s">
        <v>331</v>
      </c>
      <c r="G52" s="12" t="s">
        <v>23</v>
      </c>
      <c r="H52" s="12" t="s">
        <v>332</v>
      </c>
      <c r="I52" s="12" t="s">
        <v>60</v>
      </c>
      <c r="J52" s="12" t="s">
        <v>333</v>
      </c>
      <c r="K52" s="12">
        <v>40</v>
      </c>
      <c r="L52" s="12">
        <v>35</v>
      </c>
      <c r="M52" s="12">
        <v>5</v>
      </c>
      <c r="N52" s="12" t="s">
        <v>105</v>
      </c>
      <c r="O52" s="12" t="s">
        <v>334</v>
      </c>
      <c r="P52" s="12" t="s">
        <v>335</v>
      </c>
      <c r="Q52" s="12"/>
    </row>
    <row r="53" s="1" customFormat="1" ht="132" spans="1:17">
      <c r="A53" s="10">
        <v>50</v>
      </c>
      <c r="B53" s="21" t="s">
        <v>235</v>
      </c>
      <c r="C53" s="13" t="s">
        <v>336</v>
      </c>
      <c r="D53" s="14" t="s">
        <v>179</v>
      </c>
      <c r="E53" s="14" t="s">
        <v>337</v>
      </c>
      <c r="F53" s="14" t="s">
        <v>338</v>
      </c>
      <c r="G53" s="12" t="s">
        <v>23</v>
      </c>
      <c r="H53" s="14" t="s">
        <v>238</v>
      </c>
      <c r="I53" s="14" t="s">
        <v>60</v>
      </c>
      <c r="J53" s="13" t="s">
        <v>339</v>
      </c>
      <c r="K53" s="37">
        <f>SUM(L53:M53)</f>
        <v>100</v>
      </c>
      <c r="L53" s="36">
        <v>80</v>
      </c>
      <c r="M53" s="36">
        <v>20</v>
      </c>
      <c r="N53" s="14" t="s">
        <v>340</v>
      </c>
      <c r="O53" s="13" t="s">
        <v>341</v>
      </c>
      <c r="P53" s="13" t="s">
        <v>342</v>
      </c>
      <c r="Q53" s="15"/>
    </row>
    <row r="54" ht="56" customHeight="1" spans="1:17">
      <c r="A54" s="10"/>
      <c r="B54" s="31"/>
      <c r="C54" s="32"/>
      <c r="D54" s="32"/>
      <c r="E54" s="32"/>
      <c r="F54" s="32"/>
      <c r="G54" s="32"/>
      <c r="H54" s="32"/>
      <c r="I54" s="32"/>
      <c r="J54" s="31" t="s">
        <v>16</v>
      </c>
      <c r="K54" s="31">
        <f>SUM(K4:K53)</f>
        <v>21330</v>
      </c>
      <c r="L54" s="31">
        <f>SUM(L4:L53)</f>
        <v>13645</v>
      </c>
      <c r="M54" s="31">
        <f>SUM(M4:M53)</f>
        <v>7685</v>
      </c>
      <c r="N54" s="31"/>
      <c r="O54" s="32"/>
      <c r="P54" s="32"/>
      <c r="Q54" s="32"/>
    </row>
  </sheetData>
  <autoFilter xmlns:etc="http://www.wps.cn/officeDocument/2017/etCustomData" ref="A3:Q54" etc:filterBottomFollowUsedRange="0">
    <extLst/>
  </autoFilter>
  <mergeCells count="16">
    <mergeCell ref="A1:Q1"/>
    <mergeCell ref="K2:M2"/>
    <mergeCell ref="A2:A3"/>
    <mergeCell ref="B2:B3"/>
    <mergeCell ref="C2:C3"/>
    <mergeCell ref="D2:D3"/>
    <mergeCell ref="E2:E3"/>
    <mergeCell ref="F2:F3"/>
    <mergeCell ref="G2:G3"/>
    <mergeCell ref="H2:H3"/>
    <mergeCell ref="I2:I3"/>
    <mergeCell ref="J2:J3"/>
    <mergeCell ref="N2:N3"/>
    <mergeCell ref="O2:O3"/>
    <mergeCell ref="P2:P3"/>
    <mergeCell ref="Q2:Q3"/>
  </mergeCells>
  <pageMargins left="0.275" right="0.472222222222222" top="0.275" bottom="0.314583333333333" header="0.5" footer="0.5"/>
  <pageSetup paperSize="9" scale="9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2025年度衔接资金项目计划表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一个人</cp:lastModifiedBy>
  <dcterms:created xsi:type="dcterms:W3CDTF">2024-05-07T03:32:00Z</dcterms:created>
  <cp:lastPrinted>2024-07-18T02:40:00Z</cp:lastPrinted>
  <dcterms:modified xsi:type="dcterms:W3CDTF">2025-12-23T07:04:48Z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AC37F97C50F04262AEAD49D01AAEF823_13</vt:lpwstr>
  </property>
  <property fmtid="{D5CDD505-2E9C-101B-9397-08002B2CF9AE}" pid="3" name="KSOProductBuildVer">
    <vt:lpwstr>2052-12.1.0.18240</vt:lpwstr>
  </property>
  <property fmtid="{D5CDD505-2E9C-101B-9397-08002B2CF9AE}" pid="4" name="CalculationRule">
    <vt:i4>0</vt:i4>
  </property>
</Properties>
</file>