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4240" windowHeight="12375"/>
  </bookViews>
  <sheets>
    <sheet name="11.13  2024项目库" sheetId="1" r:id="rId1"/>
  </sheets>
  <definedNames>
    <definedName name="_xlnm._FilterDatabase" localSheetId="0" hidden="1">'11.13  2024项目库'!$A$2:$U$91</definedName>
    <definedName name="_xlnm.Print_Titles" localSheetId="0">'11.13  2024项目库'!$2:$3</definedName>
  </definedNames>
  <calcPr calcId="124519"/>
  <fileRecoveryPr repairLoad="1"/>
</workbook>
</file>

<file path=xl/calcChain.xml><?xml version="1.0" encoding="utf-8"?>
<calcChain xmlns="http://schemas.openxmlformats.org/spreadsheetml/2006/main">
  <c r="K91" i="1"/>
  <c r="K90"/>
  <c r="K89"/>
  <c r="K87"/>
  <c r="K86"/>
  <c r="K85"/>
  <c r="K84"/>
  <c r="K82"/>
  <c r="K81"/>
  <c r="K80"/>
  <c r="K79"/>
  <c r="K78"/>
  <c r="K77"/>
  <c r="K76"/>
  <c r="K75"/>
  <c r="K74"/>
  <c r="K73"/>
  <c r="K72"/>
  <c r="K71"/>
  <c r="K70"/>
  <c r="K69"/>
  <c r="K68"/>
  <c r="K67"/>
  <c r="K66"/>
  <c r="K65"/>
  <c r="K64"/>
  <c r="K63"/>
  <c r="K62"/>
  <c r="K61"/>
  <c r="K60"/>
  <c r="K59"/>
  <c r="K58"/>
  <c r="K57"/>
  <c r="K56"/>
  <c r="K55"/>
  <c r="K54"/>
  <c r="K53"/>
  <c r="K52"/>
  <c r="K51"/>
  <c r="K50"/>
  <c r="K49"/>
  <c r="K48"/>
  <c r="K47"/>
  <c r="K35"/>
  <c r="K34"/>
  <c r="K33"/>
  <c r="K32"/>
  <c r="M31"/>
  <c r="K31"/>
  <c r="M30"/>
  <c r="K30"/>
  <c r="M29"/>
  <c r="K29"/>
  <c r="M28"/>
  <c r="K28"/>
  <c r="M27"/>
  <c r="K27"/>
  <c r="M26"/>
  <c r="K26"/>
  <c r="M25"/>
  <c r="K25"/>
  <c r="M24"/>
  <c r="K24"/>
  <c r="M23"/>
  <c r="K23"/>
  <c r="M22"/>
  <c r="K22"/>
  <c r="M21"/>
  <c r="K21"/>
  <c r="M20"/>
  <c r="K20"/>
  <c r="M19"/>
  <c r="K19"/>
  <c r="M18"/>
  <c r="K18"/>
  <c r="M17"/>
  <c r="K17"/>
  <c r="M16"/>
  <c r="K16"/>
  <c r="M15"/>
  <c r="K15"/>
  <c r="M14"/>
  <c r="K14"/>
  <c r="M13"/>
  <c r="K13"/>
  <c r="M12"/>
  <c r="K12"/>
  <c r="M11"/>
  <c r="K11"/>
  <c r="M10"/>
  <c r="K10"/>
  <c r="M9"/>
  <c r="K9"/>
  <c r="M8"/>
  <c r="K8"/>
  <c r="M7"/>
  <c r="K7"/>
  <c r="M6"/>
  <c r="K6"/>
  <c r="M5"/>
  <c r="K5"/>
  <c r="M4"/>
  <c r="K4"/>
</calcChain>
</file>

<file path=xl/sharedStrings.xml><?xml version="1.0" encoding="utf-8"?>
<sst xmlns="http://schemas.openxmlformats.org/spreadsheetml/2006/main" count="1082" uniqueCount="498">
  <si>
    <t>东至县2024年度乡村建设项目库拟入库项目清单</t>
  </si>
  <si>
    <t>序号</t>
  </si>
  <si>
    <t>乡镇或部门</t>
  </si>
  <si>
    <t>项目名称</t>
  </si>
  <si>
    <t>项目类别</t>
  </si>
  <si>
    <t>建设性质</t>
  </si>
  <si>
    <t>实施地点</t>
  </si>
  <si>
    <t>时间
进度</t>
  </si>
  <si>
    <t>责任单位及责任人</t>
  </si>
  <si>
    <t>主管部门</t>
  </si>
  <si>
    <t>建设任务</t>
  </si>
  <si>
    <t>资金规模及筹措方式
(万元）</t>
  </si>
  <si>
    <t>受益  
对象</t>
  </si>
  <si>
    <t>绩效目标</t>
  </si>
  <si>
    <t>联农带农机制</t>
  </si>
  <si>
    <t>经营方式</t>
  </si>
  <si>
    <t>备注</t>
  </si>
  <si>
    <t>合计</t>
  </si>
  <si>
    <t>财政专项衔接资金</t>
  </si>
  <si>
    <t>自筹资金</t>
  </si>
  <si>
    <t>其他资金</t>
  </si>
  <si>
    <t>大渡口镇</t>
  </si>
  <si>
    <t>大渡口镇麻石桥村供水主管网提升改造工程项目</t>
  </si>
  <si>
    <t>乡村建设行动</t>
  </si>
  <si>
    <t>改建</t>
  </si>
  <si>
    <t>麻石桥村</t>
  </si>
  <si>
    <t>2024年</t>
  </si>
  <si>
    <t>大渡口镇人民政府/江炳生</t>
  </si>
  <si>
    <t>县水利局</t>
  </si>
  <si>
    <t>改造主管网DN200PE至DM50PE共计46.7km。</t>
  </si>
  <si>
    <t>村集体和脱贫户</t>
  </si>
  <si>
    <t>1.PE主管网铺设长度≥46.7km；           2.项目（工程）验收合格率100%；                       3.受益人口≥5800人；                   4.群众满意度≥90%。</t>
  </si>
  <si>
    <t>通过该项目实施，保障群众饮水安全，间接带动脱贫户增产增收</t>
  </si>
  <si>
    <t>东流镇</t>
  </si>
  <si>
    <t>东流镇城东村金家组、汪家组自来水主干管道改造工程</t>
  </si>
  <si>
    <t>改造</t>
  </si>
  <si>
    <t>城东村</t>
  </si>
  <si>
    <t>东流镇人民政府/袁芳</t>
  </si>
  <si>
    <t>PEdn100管网改造3km，安装阀门、水表和新旧管道缔结等</t>
  </si>
  <si>
    <t>1、PE管网铺设长度≥3km；
2、项目（工程）验收合格率100%；
3、受益人口≥450人；
4.群众满意度≥90%。</t>
  </si>
  <si>
    <t>香隅镇</t>
  </si>
  <si>
    <t>香隅镇白岭村饮山泉改造工程</t>
  </si>
  <si>
    <t>白岭村</t>
  </si>
  <si>
    <t>香隅镇人民政府/马南杰</t>
  </si>
  <si>
    <t>主管网改造5公里，新建蓄水池2座及附属设施。</t>
  </si>
  <si>
    <t>1.PE主管网铺设长度≥5km；
2.新建蓄水池2座；                        3.受益人口≥900人；
4.项目（工程）验收合格率≥100%；
5.群众满意度≥90%。</t>
  </si>
  <si>
    <t>香隅镇铜顶村饮山泉改造工程</t>
  </si>
  <si>
    <t>新建</t>
  </si>
  <si>
    <t>铜顶村</t>
  </si>
  <si>
    <t>新建蓄水池1座、维修2座及附属设施，更换主管网2400米，支管网3600米。</t>
  </si>
  <si>
    <t>1.PE主、支管网铺设长度≥6km；
2.新建蓄水池1座，维修2座；               3.受益人口≥800人；
4.项目（工程）验收合格率≥100%；
5.群众满意度≥90%。</t>
  </si>
  <si>
    <t>香隅镇中畈饮山泉改造工程</t>
  </si>
  <si>
    <t>中畈村</t>
  </si>
  <si>
    <t>新建蓄水池1座、维修蓄水池4座及附属设施，更换主管网3200米，支管网4800米。</t>
  </si>
  <si>
    <t>1.PE主、支管网铺设长度≥8km；
2.新建蓄水池1座，维修4座；               2.受益人口≥200人
3.项目（工程）验收合格率≥100%；
4.群众满意度≥90%。</t>
  </si>
  <si>
    <t>香隅镇合延村饮山泉改造工程</t>
  </si>
  <si>
    <t>合延村</t>
  </si>
  <si>
    <t>维修蓄水池2座及附属设施，更换及延伸主管网5000米，支管网2800米。</t>
  </si>
  <si>
    <t>1.PE主、支管网铺设长度≥7.8km；
2.维修蓄水池2座；                      3.受益人口≥370人；
4.项目（工程）验收合格率≥100%；
5.群众满意度≥90%。</t>
  </si>
  <si>
    <t>香隅镇联峰村饮山泉改造工程</t>
  </si>
  <si>
    <t>联峰村</t>
  </si>
  <si>
    <t>新建蓄水池1座及附属设施，更换主管网2600米，支管网2400米。</t>
  </si>
  <si>
    <t>1.PE主、支管网铺设长度≥5km；
2.新建蓄水池1座；                      3.受益人口≥300人；
4.项目（工程）验收合格率≥100%；
5.群众满意度≥90%。</t>
  </si>
  <si>
    <t>尧渡镇</t>
  </si>
  <si>
    <t>尧渡镇农饮工程改造提升项目</t>
  </si>
  <si>
    <t>乃滩、东村、梅山、河西社区江坞组</t>
  </si>
  <si>
    <t>尧渡镇人民政府/胡和胜</t>
  </si>
  <si>
    <t>新建引水口4处、蓄水池2座及过滤池4座及附属设施，更换供水主、支管道14km。</t>
  </si>
  <si>
    <t>1.PE主、支管网铺设长度≥11km；
2.新建引水口4处、蓄水池2座及过滤池4座；3.受益人口≥1300人；
4.项目（工程）验收合格率≥100%；
5.群众满意度≥90%。</t>
  </si>
  <si>
    <t>尧渡镇建东村汪山等四组饮用水安装工程</t>
  </si>
  <si>
    <t>建东村</t>
  </si>
  <si>
    <t>新建供水增压泵房一座，无负压供水设备1套，铺设PE管道3000米及入户水表安装。</t>
  </si>
  <si>
    <t>1.PE管网铺设长度≥3km；
2.新建供水增压泵房一座，无负压供水设备1套及户表入户安装；                         3.3.受益人口≥200人；
4.项目（工程）验收合格率≥100%；
5.群众满意度≥90%。</t>
  </si>
  <si>
    <t>洋湖镇</t>
  </si>
  <si>
    <t>洋湖镇迭山村饮水改造提升工程</t>
  </si>
  <si>
    <t xml:space="preserve">  迭山村      </t>
  </si>
  <si>
    <t>洋湖镇人民政府/方升和</t>
  </si>
  <si>
    <t>高村组新建引水池一座，新建40立方米蓄水池一座，管径63至25管道铺设6千米及入户水表安装；杨安组新建40立方米蓄水池一座，新建引水池一座，管径63至25管道13.5千米及入户水表安装,。</t>
  </si>
  <si>
    <t>1.PE主、支管网铺设长度≥19.5km；
2.新建引水池2座，蓄水池2座及入户水表安装；                                   3.受益人口数≥183人
4.项目（工程）验收合格率≥100%；
5.群众满意度≥90%。</t>
  </si>
  <si>
    <t>葛公镇</t>
  </si>
  <si>
    <t>葛公镇大华村饮用水改造项目</t>
  </si>
  <si>
    <t>大华村</t>
  </si>
  <si>
    <t>葛公镇人民政府/汪天祥</t>
  </si>
  <si>
    <t>新建蓄水池1座及附属设施，增压泵房1间及供水设备一套，主管道铺设约3.5km及入户水表安装等。</t>
  </si>
  <si>
    <t>1.PE管网铺设长度≥3.5km；
2.新建蓄水池1座及附属设施；            3.受益人口数≥300人；
4.项目（工程）验收合格率≥100%；
5.群众满意度≥90%。</t>
  </si>
  <si>
    <t>葛公镇洪方村饮用水官网改造项目</t>
  </si>
  <si>
    <t>洪方村</t>
  </si>
  <si>
    <t>饮用水管网改造PED50至32等约10km。</t>
  </si>
  <si>
    <t>1.PE管网铺设长度≥10km；
2.新建蓄水池1座及附属设施；            3.受益人口数≥1380人；
4.项目（工程）验收合格率≥100%；
5.群众满意度≥90%。</t>
  </si>
  <si>
    <t>葛公镇仙寓山村饮用水改造项目</t>
  </si>
  <si>
    <t>仙寓山村</t>
  </si>
  <si>
    <t>新建蓄水池2座，铺设管网约3.5km。</t>
  </si>
  <si>
    <t>1.PE管网铺设长度≥3.5km；
2.新建蓄水池1座及附属设施；            3.受益人口数≥600人；
4.项目（工程）验收合格率≥100%；
5.群众满意度≥90%。</t>
  </si>
  <si>
    <t>官港镇</t>
  </si>
  <si>
    <t>官港镇新溪村李溪组蓄水池项目</t>
  </si>
  <si>
    <t>新溪村</t>
  </si>
  <si>
    <t>官港镇人民政府/程广</t>
  </si>
  <si>
    <t>新建蓄水池60m³1座；净水设施（反应、沉淀、过滤三池）一套；配套管道、供电等设备。</t>
  </si>
  <si>
    <t>1.PE管网铺设长度≥   km；
2.新建蓄水池1座及净水设施1套；          3.受益人口数≥200人；
4.项目（工程）验收合格率≥100%；
5.群众满意度≥90%。</t>
  </si>
  <si>
    <t>官港镇民主饮用水主管网改造提升项目</t>
  </si>
  <si>
    <t>民主村</t>
  </si>
  <si>
    <t>改造岭下，竹里、仓下、黄垅组饮用水主管网63mm水管3000米，32mm水管3000米.</t>
  </si>
  <si>
    <t>1.PE管网铺设长度≥6km；                2.受益人口数≥300人；
3.项目（工程）验收合格率≥100%；
4.群众满意度≥90%。</t>
  </si>
  <si>
    <t>官港镇横岭村饮用水改造提升工程</t>
  </si>
  <si>
    <t>横岭村北岗组、横岭组</t>
  </si>
  <si>
    <t>新建引山泉蓄水池各2个，管网改造安装约5500米。新建高山干旱备用水池3个，提水机械设备一套，备用水源山塘扩挖约50立方米，入户水表安装等。</t>
  </si>
  <si>
    <t>1.PE管网铺设长度≥5.5km；
2.新建引山泉蓄水池各2个，备用水池3个，提水机械设备一套，备用水源1处等；                             
3.受益人口数≥220人；
4.项目（工程）验收合格率≥100%；
5.群众满意度≥90%。</t>
  </si>
  <si>
    <t>官港镇北城村上、下高组饮用水改造工程</t>
  </si>
  <si>
    <t>北城村</t>
  </si>
  <si>
    <t>拆除旧水塔，新建水塔容30m³；购置安装闸阀2个，PE管2700米。</t>
  </si>
  <si>
    <t>1.PE管网铺设长度≥2.7km；
2.拆除旧水塔，新建水塔1处等；                             3.受益人口数≥420人；
4.项目（工程）验收合格率≥100%；
5.群众满意度≥90%。</t>
  </si>
  <si>
    <t>官港镇乌竹村安全饮用水工程项目</t>
  </si>
  <si>
    <t>乌竹村</t>
  </si>
  <si>
    <t>1.配套相关水管及设备；
2.维修饮用水池和蓄水池；
3.入户重新安装引水管道；
4.盂兰寺饮用水水源山塘翻坝换涵、清淤扩容。</t>
  </si>
  <si>
    <t>1.PE管网铺设长度≥2.7km；
2.维修饮用水池和蓄水池2座等；                             3.受益人口数≥500人；
4.项目（工程）验收合格率≥100%；
5.群众满意度≥90%。</t>
  </si>
  <si>
    <t>官港镇许村村饮水安全提升工程</t>
  </si>
  <si>
    <t>许村村</t>
  </si>
  <si>
    <t>更换DN75mm约4000米、DN63mm约4000米、DN50mm约3000米、DN40mm约4000米、DN32mm约4000米、DN25mm约4000米</t>
  </si>
  <si>
    <t>1.PE主、支管网铺设长度≥23km；         2.受益人口数≥1400人；
3.项目（工程）验收合格率≥100%；
4.群众满意度≥90%。</t>
  </si>
  <si>
    <t>花园乡</t>
  </si>
  <si>
    <t>花园乡栗埠村汪岭片 （引山泉）工程</t>
  </si>
  <si>
    <t>栗埠村</t>
  </si>
  <si>
    <t>花园乡人民政府/吴磊</t>
  </si>
  <si>
    <t>新建引水池2座，新建蓄水池2座。铺设管道长度13.2公里（其中PE90管8km,PE25—PE50管5.2km）</t>
  </si>
  <si>
    <t>1.PE主、支管网铺设长度≥13.2km；        2.新建引水池和蓄水池各2座等；                             3.受益人口数≥400人；
4.项目（工程）验收合格率≥100%；
5.群众满意度≥90%。</t>
  </si>
  <si>
    <t>花园乡南溪村饮用水提升工程</t>
  </si>
  <si>
    <t>新建维修</t>
  </si>
  <si>
    <t>南溪村</t>
  </si>
  <si>
    <t>新建蓄水池11座及附属设施；铺设主管网10km。</t>
  </si>
  <si>
    <t>1.PE管网铺设长度≥10km；               2.新建蓄水池11座及附属设施；                             3.受益人口数≥1600人；
4.项目（工程）验收合格率≥100%；
5.群众满意度≥90%。</t>
  </si>
  <si>
    <t>花园乡胡村村饮用水提升工程</t>
  </si>
  <si>
    <t>胡村村</t>
  </si>
  <si>
    <t>新建蓄水池3座及附属设施；铺设主管网3.5km。</t>
  </si>
  <si>
    <t>1.PE管网铺设长度≥3.5km；              2.新建蓄水池3座及附属设施；                             3.受益人口数≥420人；
4.项目（工程）验收合格率≥100%；
5.群众满意度≥90%。</t>
  </si>
  <si>
    <t>花园乡源口村安全饮用水提升工程</t>
  </si>
  <si>
    <t>新建提升</t>
  </si>
  <si>
    <t>源口村</t>
  </si>
  <si>
    <t>新建拦河堰、过滤池、蓄水池各8座。铺设管网长度55公里（其中PE110管3km,PE32—PE75管52km。</t>
  </si>
  <si>
    <t>1.PE主、支管网铺设长度≥55km；          2.新建拦河堰、过滤池、蓄水池各8座；                             3.受益人口数≥952人；
4.项目（工程）验收合格率≥100%；
5.群众满意度≥90%。</t>
  </si>
  <si>
    <t>木塔乡</t>
  </si>
  <si>
    <t>木塔乡农村安全饮用水提升工程</t>
  </si>
  <si>
    <t>荣胜、大田、畲狮村</t>
  </si>
  <si>
    <t>木塔乡人民政府/李耀文</t>
  </si>
  <si>
    <t>大田村新建引水池2座，管网改造3.5km等；
畲狮村管网改造8km，新建引水池4个、蓄水池4个等；荣胜村新建引水池2座，蓄水池2座等附属设施。</t>
  </si>
  <si>
    <t>1.PE主、支管网铺设长度≥11.5km；          2.新建引水池8座、蓄水池6座等附属设施；                             
3.受益人口数≥3150人；
4.项目（工程）验收合格率≥100%；
5.群众满意度≥90%。</t>
  </si>
  <si>
    <t>木塔乡张堡水库进库道路桥梁新建工程</t>
  </si>
  <si>
    <t>苏村村</t>
  </si>
  <si>
    <t>张堡水库进库道路桥梁新建长约20m，宽约4m桥梁一座等。</t>
  </si>
  <si>
    <t>1.新建进库道路桥1座；                                                2.受益人口数≥60人；
3.项目（工程）验收合格率≥100%；
4.群众满意度≥90%。</t>
  </si>
  <si>
    <t>通过该工程建设提高防汛抗旱能力，保障群众生命财产安全，同时为群众农业生产活动节约了生产成本，间接带动脱贫户增产增收</t>
  </si>
  <si>
    <t>泥溪镇</t>
  </si>
  <si>
    <t>泥溪镇朱村村自来水提升工程</t>
  </si>
  <si>
    <t>朱村村</t>
  </si>
  <si>
    <t>泥溪镇人民政府/黄胜华</t>
  </si>
  <si>
    <t>主、支管网改造及延伸4.5km及新建增压站1座。</t>
  </si>
  <si>
    <t>1.PE主、支管网铺设长度≥4.5km；                                       2.受益人口数≥500人；
3.项目（工程）验收合格率≥100%；
4.群众满意度≥90%。</t>
  </si>
  <si>
    <t>泥溪镇官村村内叶组自来水提升工程</t>
  </si>
  <si>
    <t>官村村内叶组</t>
  </si>
  <si>
    <t>主、支管网改造及延伸6.5km及新建增压站1座。</t>
  </si>
  <si>
    <t>1.PE主、支管网铺设长度≥6.5km；                                       2.受益人口数≥240人；
3.项目（工程）验收合格率≥100%；
4.群众满意度≥90%。</t>
  </si>
  <si>
    <t>龙泉镇</t>
  </si>
  <si>
    <t>龙泉镇自来水厂管网改造提升工程</t>
  </si>
  <si>
    <t>茶厂、林丰村、铁炉村、龙泉村狮山组、瀼塘村</t>
  </si>
  <si>
    <t>龙泉镇人民政府/查䶮</t>
  </si>
  <si>
    <t>主、支管网改造7.8公里，新建增压泵房1座及增压设备1套等。</t>
  </si>
  <si>
    <t>1.PE主、支管网铺设长度≥7.8km；          2.新建增压泵房1座及增压设备1套等；                             3.受益人口数≥2500人；
4.项目（工程）验收合格率≥100%；
5.群众满意度≥90%。</t>
  </si>
  <si>
    <t>东至县</t>
  </si>
  <si>
    <t>东至县香口林场智慧林场建设项目</t>
  </si>
  <si>
    <t>香口林场</t>
  </si>
  <si>
    <t>香口林场
汪   洋</t>
  </si>
  <si>
    <t>县林业局</t>
  </si>
  <si>
    <t>智慧林场系统、森林防火系统、视频监控系统的建设。</t>
  </si>
  <si>
    <t>林场职工及周边群众</t>
  </si>
  <si>
    <t xml:space="preserve">智慧林场系统1个；                   森林防火系统1个；                   视频监控系统1个。                                                                    </t>
  </si>
  <si>
    <t>加强国有林场建设发展，促进国有林场森林培育经营，强化森林资源保护，带动周边林农及百姓增收。</t>
  </si>
  <si>
    <t>自建</t>
  </si>
  <si>
    <t>东至县梅城林场森林体验及自然教育基地（一期）项目</t>
  </si>
  <si>
    <t>梅城林场</t>
  </si>
  <si>
    <t>梅城林场 
方克兵</t>
  </si>
  <si>
    <t>1、原青田山顶通往徐村工区的沙石体验步道改建，改建道路全长约3公里，宽1.5米的人行步道。 2、青田工区入口处原管护用房拆除改建为宣教室，约200平方米等。</t>
  </si>
  <si>
    <t>林场周边群众</t>
  </si>
  <si>
    <t>1、改建里程≥3公里林区道路，提高森林火灾综合防控能力、减轻林区工作人员工作强度、提高森林综合管护成效，充分发挥天台山森林公园“城市气肺”功能，为广大市民创建一个优美的休闲环境。2、改建宣教室≥200平方米。3、新建避雨亭≥1。</t>
  </si>
  <si>
    <t>吸纳周边群众务工带动收入</t>
  </si>
  <si>
    <t>东至县梅城林场“智慧眼”系统建设项目</t>
  </si>
  <si>
    <t>建设森林防火瞭望塔热成像双光谱中载云台监控点1处、森林卡口太阳能智能语音提示4G视频监控 20处、森林卡口4G人脸车辆抓拍球机视频监控6处、4G太阳能一体低功耗筒机监控10处、监控室储存系统平台及显示大屏一套、智慧林业系统1套 ，智慧卡口1套。</t>
  </si>
  <si>
    <t>建设“智慧眼”系统一套</t>
  </si>
  <si>
    <t>加强国有林
场建设发展，促进国有林场森林培育经营，强化森林资源保护，带动周边林农及百姓增收。</t>
  </si>
  <si>
    <t>东至县金寺山林场黄岭工区杨店道路硬化工程项目</t>
  </si>
  <si>
    <t>金寺山林场</t>
  </si>
  <si>
    <t>金寺山林场
胡来祥</t>
  </si>
  <si>
    <t>黄岭工区杨店道路修建硬化长4公里，宽3.5米。</t>
  </si>
  <si>
    <t>1、修建硬化道路4公里，宽3.5米、厚度≥20cm；2、吸收≥10人脱贫人口农工；3、群众满意度≥90%</t>
  </si>
  <si>
    <t>官港镇国道（黄柏村至陈镇村段）沿线人居环境示范带整体提升项目</t>
  </si>
  <si>
    <t>黄柏村、秧畈村、官港村、政元村、陈镇村</t>
  </si>
  <si>
    <t>官港镇人民
政府董俊</t>
  </si>
  <si>
    <t>县农业
农村局</t>
  </si>
  <si>
    <t>对沿线环境进行整体提升，清理撂荒地，对沿线杆线进行清理，补齐并规范设置，生活垃圾收集装置,清理不规范的道路标识及广告牌。</t>
  </si>
  <si>
    <t>国道沿线群众</t>
  </si>
  <si>
    <t>1.项目验收合格率≥100%；
2.受益人满意度≥90%。</t>
  </si>
  <si>
    <t>通过项目实施，改善群众生产生活环境，满足群众日益增长的优美生态环境需要</t>
  </si>
  <si>
    <t>大渡口镇杨桥村美丽乡村建设项目</t>
  </si>
  <si>
    <t>杨桥村</t>
  </si>
  <si>
    <t>大渡口镇人民政府 江炳生</t>
  </si>
  <si>
    <t>1、完成村部周边环境治理；</t>
  </si>
  <si>
    <t>村集体和农户</t>
  </si>
  <si>
    <t>1、项目（工程）验收合格率100%； 2、受益人口数≥20人；
3、群众对项目满意度≥90%。</t>
  </si>
  <si>
    <t>通过项目实施，改善村部周边环境，提升群众满意度。</t>
  </si>
  <si>
    <t>泥溪镇人居环境整治示范点项目</t>
  </si>
  <si>
    <t>修建</t>
  </si>
  <si>
    <t>泥溪镇各村</t>
  </si>
  <si>
    <t>泥溪镇人民
政府汪利民</t>
  </si>
  <si>
    <t>各村示范点“五清一改”工程、新建公厕13座</t>
  </si>
  <si>
    <t>示范点村民</t>
  </si>
  <si>
    <t>1.新建公厕≥13座；2.工程验收合格率100%；3.群众满意度≥90%</t>
  </si>
  <si>
    <t>改善宜居环境，提升群众满意度</t>
  </si>
  <si>
    <t>木塔乡横山村人居环境整治项目</t>
  </si>
  <si>
    <t>木塔乡横山村</t>
  </si>
  <si>
    <t>木塔乡人民
政府胡松旺</t>
  </si>
  <si>
    <t>在横山村分流组、汇源组新建挡河堤1000米。3米道路硬化450米，村内环境整治2100平方米，改厕45户。</t>
  </si>
  <si>
    <t>1、项目（工程）验收合格率100%；2、受益人口数≥300人；3、群众对项目实施满意度≥90%。</t>
  </si>
  <si>
    <t>改善省级边界线居民生活条件，提高群众满意度和获得感。</t>
  </si>
  <si>
    <t>自建自营</t>
  </si>
  <si>
    <t>洋湖镇泥黄村人居环境整治</t>
  </si>
  <si>
    <t>重建</t>
  </si>
  <si>
    <t>泥黄村</t>
  </si>
  <si>
    <t>洋湖镇人民
政府方升和</t>
  </si>
  <si>
    <t>围绕精品林及安置点建设、矿业一体化项目周边，改建7000㎡废旧沟塘及周边；重建横山书院500㎡，居民休闲广场500㎡，公厕60㎡。</t>
  </si>
  <si>
    <t>村集体及农户</t>
  </si>
  <si>
    <t>1、项目带动村集体经济年收入2万；          2、群众对项目实施效果满意率≥90%</t>
  </si>
  <si>
    <t>提升村民生活环境，提高生产生活效率，间接带动村民增收和务工</t>
  </si>
  <si>
    <t>尧渡镇董冲村梅溪和美乡村建设项目</t>
  </si>
  <si>
    <t>董冲村</t>
  </si>
  <si>
    <t>尧渡镇人民
政府胡和胜</t>
  </si>
  <si>
    <t>华龙洞G530国道沿线梅溪三组环境整治，村庄内卫生清理，无功能房拆除。</t>
  </si>
  <si>
    <t>村集体
和农户</t>
  </si>
  <si>
    <t>1.董冲村梅溪三组规划区环境整治，无功能房拆除
2.项目收益人口≥400人
3.受益群众满意率≥90%</t>
  </si>
  <si>
    <t>通过项目建设，优化当地群众生活环境，提高群众生活质量，提升旅游和招商引资的竞争力。</t>
  </si>
  <si>
    <t>香隅镇香山村人居环境整治提升项目</t>
  </si>
  <si>
    <t>香山村</t>
  </si>
  <si>
    <t xml:space="preserve">香隅镇人民
政府 马南杰
</t>
  </si>
  <si>
    <t>处理村庄内陈年垃圾、杂物清理、转运设施建设、实施常态化保洁，使村庄内环境卫生干净整洁。</t>
  </si>
  <si>
    <t>全体村民</t>
  </si>
  <si>
    <t>1.处理村庄内陈年垃圾、杂物清理  2.转运设施建设  3.群众满意度≥90%</t>
  </si>
  <si>
    <t>通过该项目实施，吸纳村内劳动力8人务工增收，人均增收≥0.1万元。</t>
  </si>
  <si>
    <t>昭潭镇</t>
  </si>
  <si>
    <t>昭潭镇营桥村人居环境整改提升项目</t>
  </si>
  <si>
    <t>营桥村桥徐元、守岭组</t>
  </si>
  <si>
    <t>昭潭镇人民
政府唐国培</t>
  </si>
  <si>
    <t>1、五清一改对无功能附属拆除和村庄内排水沟新建维修等。2、新建村民活动广场2处。3、对中心村范围内道路进行平整维修并硬化道路2000米。</t>
  </si>
  <si>
    <t>营桥村</t>
  </si>
  <si>
    <t>无功能附属清理≥30处，村庄内排水沟≥320米，硬化道≥2000米，新建广场2处≥400平方米。</t>
  </si>
  <si>
    <t>改善镇村基础设施条件，激发群众的主人翁意识，积极参与建设过程中设计和后续维护管理，提升镇域整体形象。</t>
  </si>
  <si>
    <t>张溪镇</t>
  </si>
  <si>
    <t>张溪镇土桥村人居环境整治提升项目</t>
  </si>
  <si>
    <t>土桥村</t>
  </si>
  <si>
    <t>张溪镇人民
政府朱新亮</t>
  </si>
  <si>
    <t>1.改善G236沿线土桥段约4公里的路域环境，拆除残垣断壁、乱搭乱建等问题；2.沿路公共区域统一规划设计，增加人行便道、公共停车位、对沿线杆线进行清理，补齐并规范设置，生活垃圾收集装置,清理不规范的道路标识及广告牌；</t>
  </si>
  <si>
    <t>改善村居环境，提升村容村貌。</t>
  </si>
  <si>
    <t>通过该工程建设提升群众生活幸福感和满意度，增加村集体凝聚力。</t>
  </si>
  <si>
    <t>张溪镇坦埠村人居环境整治提升项目</t>
  </si>
  <si>
    <t>坦埠村</t>
  </si>
  <si>
    <t>1.改善G236沿线坦埠段约3公里的路域环境，拆除残垣断壁、乱搭乱建等问题；2.沿路公共区域统一规划设计，增加人行便道、公共停车位、对沿线杆线进行清理，补齐并规范设置，生活垃圾收集装置,清理不规范的道路标识及广告牌；</t>
  </si>
  <si>
    <t>胜利镇</t>
  </si>
  <si>
    <t>胜利镇江心村人居环境整治提升基础设施项目</t>
  </si>
  <si>
    <t>江心村</t>
  </si>
  <si>
    <t>胜利镇人民政府
杨国</t>
  </si>
  <si>
    <t>县民宗局</t>
  </si>
  <si>
    <t>对全村道路修缮雨污分流工程</t>
  </si>
  <si>
    <t>村集体和脱贫户、少数民族群众</t>
  </si>
  <si>
    <t>修缮排水设施500米，道路修缮1500米，新建农村停放场，人居环境综合整治。</t>
  </si>
  <si>
    <t>通过项目实施，着力解决村民交通、生产实际需求</t>
  </si>
  <si>
    <t>官港镇官港村基础设施建设项目</t>
  </si>
  <si>
    <t>官港村</t>
  </si>
  <si>
    <t>官港镇人民政府
董俊</t>
  </si>
  <si>
    <t>县交通
运输局</t>
  </si>
  <si>
    <t>东风一路约1000米硬化，宽度4.5米，桥长16米，宽度5米</t>
  </si>
  <si>
    <t>全村农户</t>
  </si>
  <si>
    <t>项目验收合格率≥100%，受益人满意度≥90%。</t>
  </si>
  <si>
    <t>改善基础设施建设，提升村民生产生活出行条件。</t>
  </si>
  <si>
    <t>官港镇乌竹村阳排组环形公路</t>
  </si>
  <si>
    <t>1.长200米，宽4.5米</t>
  </si>
  <si>
    <t>村集体
和村民</t>
  </si>
  <si>
    <t>1.项目（工程）验收合格率100%；                      2.群众满意度≥90%。
3.改善道路交通条件</t>
  </si>
  <si>
    <t>官港镇长溪村洪富路段水毁塌方挡墙项目</t>
  </si>
  <si>
    <t>长溪村</t>
  </si>
  <si>
    <t>新建挡墙长50米、高6米</t>
  </si>
  <si>
    <t>村集体和村民</t>
  </si>
  <si>
    <t>1.项目验收合格率≥100%；
2.受益人满意度≥90%</t>
  </si>
  <si>
    <t>官港镇长溪村大水路扩建项目</t>
  </si>
  <si>
    <t>扩建</t>
  </si>
  <si>
    <t>扩建公路长300米，路面宽度4.5米，高0.18米</t>
  </si>
  <si>
    <t>1.扩建道路长≥300米，宽≥4.5米，高≥0.18米；
2.项目验收合格率≥100%；
3.受益人满意度≥90%</t>
  </si>
  <si>
    <t>官港镇古桥村高村组道路硬化项目</t>
  </si>
  <si>
    <t>古桥村</t>
  </si>
  <si>
    <t>硬化道路400米，宽
4米、高0.2米。</t>
  </si>
  <si>
    <t>1.硬化道路≥400米，宽4米，高0.2米；
2.项目验收合格率100%；
3.群众满意度 ≥90%</t>
  </si>
  <si>
    <t>张溪镇土桥村排上组道路硬化</t>
  </si>
  <si>
    <t>张溪镇人民政府      王敏</t>
  </si>
  <si>
    <t>道路硬化700米</t>
  </si>
  <si>
    <t>道路硬化约700米，提高道路通行。</t>
  </si>
  <si>
    <t>通过项目实施，提高道路通行能力，改善运输条件，解决群众生产生活等问题。</t>
  </si>
  <si>
    <t>张溪镇六联村龙兴路硬化</t>
  </si>
  <si>
    <t>六联村</t>
  </si>
  <si>
    <t>道路硬化约1公里</t>
  </si>
  <si>
    <t>道路硬化约1000米，提高道路通行。</t>
  </si>
  <si>
    <t>张溪镇仙亭村上邹组道路硬化</t>
  </si>
  <si>
    <t>仙亭村</t>
  </si>
  <si>
    <t>道路硬化约700米</t>
  </si>
  <si>
    <t>张溪镇历山村合面组道路硬化</t>
  </si>
  <si>
    <t>历山村</t>
  </si>
  <si>
    <t>道路硬化约600米</t>
  </si>
  <si>
    <t>道路硬化约600米，提高道路通行。</t>
  </si>
  <si>
    <t>东流镇长安村庙东组道路硬化项目</t>
  </si>
  <si>
    <t>长安村</t>
  </si>
  <si>
    <t>东流镇人民政府
袁芳</t>
  </si>
  <si>
    <t>对庙东组道路进行硬化，长1000米，宽3.5米，厚度0.20米。</t>
  </si>
  <si>
    <t>1.庙东组道路长≥1000米，宽≥3.5米，厚度≥0.20米，
2.群众对项目实施效果满意度≥90%；
3.项目（工程）验收合格率100%。</t>
  </si>
  <si>
    <t>通过项目建设，方便35户农户和1户脱贫户出行，提高群众生活质量。</t>
  </si>
  <si>
    <t>东流镇狭阳村狭阳组生产生活道路硬化项目</t>
  </si>
  <si>
    <t>狭阳村</t>
  </si>
  <si>
    <t>修水泥路长约200米，宽4米，厚0.2米。</t>
  </si>
  <si>
    <t>狭阳组村民</t>
  </si>
  <si>
    <t>1.新建水泥路长≥200米，宽4米，厚20厘米。
2.受益人狭阳组村民130人（含3户脱贫户13人），受益人口满意度≥90％。</t>
  </si>
  <si>
    <t>改善村民生产生活出行条件，间接带动村民增收。</t>
  </si>
  <si>
    <t>东流镇塔青湖村香河三段中心机耕路硬化项目</t>
  </si>
  <si>
    <t>塔青湖村</t>
  </si>
  <si>
    <t>新建硬化道路长900米，宽3米，厚0.2米。</t>
  </si>
  <si>
    <t>1、新建硬化道路长900米，宽3米，厚0.2米。
2、项目验收合格率≥100%；
3、受益人口满意度≥90%；
4、群众满意度≥90％</t>
  </si>
  <si>
    <t>为村民生产生活出行交通提供便利，为村集体经济发展提供交通便利，间接带动村民及村集体增收。</t>
  </si>
  <si>
    <t>东流镇密丰村童村组道路
硬化项目</t>
  </si>
  <si>
    <t>密丰村</t>
  </si>
  <si>
    <t>新修路长650米，宽4米，厚0.2米</t>
  </si>
  <si>
    <t>密丰村集体
和村民</t>
  </si>
  <si>
    <t>1.新建水泥路长≧650米，宽4米，厚20公分；
2.项目验收合格率≥100%；
3.群众满意度 ≥90%。</t>
  </si>
  <si>
    <t>改善农民生产、生活条件，促进地方经济发展，
满足当地农民对居住环境不断改善的需求，保障出行安全</t>
  </si>
  <si>
    <t>龙泉镇古楼村邰家组到石灰窑硬化</t>
  </si>
  <si>
    <t>古楼村</t>
  </si>
  <si>
    <t>龙泉镇人民政府
查䶮</t>
  </si>
  <si>
    <t>铺设混凝土长度1000米，宽4.5米</t>
  </si>
  <si>
    <t>古楼村村集体和脱贫户</t>
  </si>
  <si>
    <t>方便全村村民出行，提高全村村民的生活质量。</t>
  </si>
  <si>
    <t>改善村民生产生活出行条件，间接带动村民和村集体增收</t>
  </si>
  <si>
    <t>龙泉镇双胜组内互通路面硬化工程</t>
  </si>
  <si>
    <t>林丰村</t>
  </si>
  <si>
    <r>
      <rPr>
        <sz val="9"/>
        <color rgb="FF000000"/>
        <rFont val="宋体"/>
        <charset val="134"/>
      </rPr>
      <t>龙泉镇人民政府
查</t>
    </r>
    <r>
      <rPr>
        <sz val="9"/>
        <color indexed="8"/>
        <rFont val="宋体"/>
        <charset val="134"/>
      </rPr>
      <t>䶮</t>
    </r>
  </si>
  <si>
    <t>双胜组内互通路面硬化工程，铺设混凝土长度600米，宽3.5米</t>
  </si>
  <si>
    <t>林丰村村集体和脱贫户</t>
  </si>
  <si>
    <t>民众出行得到极大方便</t>
  </si>
  <si>
    <t>龙泉镇英州组内互通路面硬化工程</t>
  </si>
  <si>
    <t>英州组内互通路面硬化工程，铺设，混凝土长度200米，宽3.5米</t>
  </si>
  <si>
    <t>龙泉镇下畈村刘村组道路工程</t>
  </si>
  <si>
    <t>下畈村</t>
  </si>
  <si>
    <t>修建道路长300米、宽3.5米混凝土路面</t>
  </si>
  <si>
    <t>下畈村集体和脱贫人口</t>
  </si>
  <si>
    <t>方便群众出行，其中直接受益脱贫人口数≥11人，受益人口满意度≥90%</t>
  </si>
  <si>
    <t>大渡口镇安全村产业路</t>
  </si>
  <si>
    <t>安全村</t>
  </si>
  <si>
    <t>大渡口镇人民政府   江炳生</t>
  </si>
  <si>
    <t>生产路道路硬化2000米、宽3.5米</t>
  </si>
  <si>
    <t>1.生产路道路硬化≥2000米；                         
2、项目（工程）验收合格率100%；3.受益人口数≥1500人；4、受益人口满意度≥90%。</t>
  </si>
  <si>
    <t>改善村民生产生活出行条件，确保群众生产生活需要，间接带动村民和村集体增收。</t>
  </si>
  <si>
    <t>木塔乡分桃公路</t>
  </si>
  <si>
    <t>横山村</t>
  </si>
  <si>
    <t>木塔乡政府
胡松旺</t>
  </si>
  <si>
    <t>重建道路1700米，宽4.5米</t>
  </si>
  <si>
    <t>横山村村民</t>
  </si>
  <si>
    <t>1、项目（工程）验收合格率100%；
2、受益建档立卡人口数包括晥赣两省人员。</t>
  </si>
  <si>
    <t>通过项目实施，提高道路通行能力，保证村民通行安全，解决脱贫户及农户交通安全问题.</t>
  </si>
  <si>
    <t>木塔乡白虎嘴桥</t>
  </si>
  <si>
    <t>大田村</t>
  </si>
  <si>
    <t>重建跨径8米，全宽6米公路桥梁；</t>
  </si>
  <si>
    <t>郑村、大田村民。</t>
  </si>
  <si>
    <t>1、项目（工程）验收合格率100%；
2、受益建档立卡人口数≥150人</t>
  </si>
  <si>
    <t>木塔乡白泥路
(1.111Km)</t>
  </si>
  <si>
    <t>郑村村</t>
  </si>
  <si>
    <t>1、拆除180mm混凝土路面720m³，2、8%水泥砂砾石水稳层4300㎡，3、3cmAC-13细粒式沥青混凝土+5cmAC-16C中粒式沥青砼4100㎡。4、标识线及安防设施。</t>
  </si>
  <si>
    <t>郑村村村民</t>
  </si>
  <si>
    <t>结合和美乡村项目实施，提高道路通行能力，保证村民通行安全，改善村庄人居环境，提升农户交通安全。</t>
  </si>
  <si>
    <t>葛公镇联塘村永一组路段至葛公村大山组道路硬化项目</t>
  </si>
  <si>
    <t>联塘村</t>
  </si>
  <si>
    <t>葛公镇人民政府         汪天祥</t>
  </si>
  <si>
    <t>新建道路长700米，宽4.5米</t>
  </si>
  <si>
    <t xml:space="preserve">1.新建公路里程≥0.3公里；
2.项目（工程）验收合格率100%；
3.受益人口满意度≥90%。
</t>
  </si>
  <si>
    <t>改善村民生产生活出行条件，间接带动村民和村集体增收。</t>
  </si>
  <si>
    <t>葛公镇梅树村亭子组弯道曲直项目</t>
  </si>
  <si>
    <t>梅树村</t>
  </si>
  <si>
    <t xml:space="preserve">
弯道曲直50米，梯式挡土墙高度8米，平整填土1000立方</t>
  </si>
  <si>
    <t xml:space="preserve">1.修建弯道曲折≥50米；
2.项目（工程）验收合格率100%；
3.受益人口数≥200人；
4.受益人口满意度≥90%。
</t>
  </si>
  <si>
    <t xml:space="preserve">为村民生产生活提供便利，节约生产成本，间接带动村民增产增收。
</t>
  </si>
  <si>
    <t>葛公镇同春村西边桥新建工程</t>
  </si>
  <si>
    <t>同春村</t>
  </si>
  <si>
    <t>新建西边桥长12米，宽3米</t>
  </si>
  <si>
    <t>1.新建程家西边桥≥12米；
2.项目验收合格率≥100%；
2.保障村民出行方便，改善交通条件，群众对项目满意度≥90%</t>
  </si>
  <si>
    <t>通过该项目实施，保障农户生产生活需求，间接带动脱贫户出行方便.</t>
  </si>
  <si>
    <t>葛公镇徽道村良公桥重建工程</t>
  </si>
  <si>
    <t>徽道村</t>
  </si>
  <si>
    <t>重建良公桥长20米，宽4.5米</t>
  </si>
  <si>
    <t>1.重建桥梁里程≥0.02公里
2.项目（工程）验收合格率100%；
3.群众满意度≥90%。</t>
  </si>
  <si>
    <t>通过该项目实施，保障农户生产生活需求，间接带动脱贫户增产增收</t>
  </si>
  <si>
    <t>葛公镇叶山桥危桥改造工程项目</t>
  </si>
  <si>
    <t>重建叶山桥长8米，宽7.5米</t>
  </si>
  <si>
    <t>1.新建叶山桥≥8米；
2.项目验收合格率≥100%；
3.保障村民出行方便，改善交通条件，群众对项目满意度≥90%</t>
  </si>
  <si>
    <t>通过该项目实施，保障农户生产生活需求，间接带动脱贫户增产增收。</t>
  </si>
  <si>
    <t>洋湖镇八音村道路拓宽扩建工程</t>
  </si>
  <si>
    <t>八音村</t>
  </si>
  <si>
    <t>洋湖镇人民政府
方升</t>
  </si>
  <si>
    <t>2024年度对（长丰·桂岔，八里一柯咙，青峰路）进行拓宽硬化，方便周边村民出行。</t>
  </si>
  <si>
    <t>1、（扩建）公路里程≥5公里
2、项目（工程）验收合格率100%；
3、受益人口满意度≥90%</t>
  </si>
  <si>
    <t>通过该工程建设改善村内路况，提高农田水稻基地运输效率，为群众节约了生产成本，间接带动脱贫户增产增收</t>
  </si>
  <si>
    <t>昭潭镇潭东村杠沟桥新建项目</t>
  </si>
  <si>
    <t>潭东村</t>
  </si>
  <si>
    <t>昭潭镇人民政府
唐国培</t>
  </si>
  <si>
    <t>拆除杠沟原有老危桥，新建燕窝、任村、林场三组主道路过路桥一座，长10米，宽4.5米</t>
  </si>
  <si>
    <t>村集体和脱贫户、普通群众</t>
  </si>
  <si>
    <t>改善村交通基础设施，确保群众生产生活需要</t>
  </si>
  <si>
    <t>通过工程实施方便群众生产生活</t>
  </si>
  <si>
    <t>昭潭镇永丰村王垄路曹冲组平板桥新建项目</t>
  </si>
  <si>
    <t>永丰村</t>
  </si>
  <si>
    <t>王垄路曹冲组两座平板桥长5米宽4.5米</t>
  </si>
  <si>
    <t>昭潭镇龙潭村苏吴路硬化</t>
  </si>
  <si>
    <t>龙潭村</t>
  </si>
  <si>
    <t>苏吴路450米硬化、宽4米</t>
  </si>
  <si>
    <t>龙潭村全体村民</t>
  </si>
  <si>
    <t>受益人口满意度≥90%</t>
  </si>
  <si>
    <t>通过改善基础设施方式帮助普通群众和脱贫人口实现提高生产生活质量</t>
  </si>
  <si>
    <t>昭潭镇官营村程港、高岚桥改造提升项目</t>
  </si>
  <si>
    <t>官营村</t>
  </si>
  <si>
    <t>对程港组主道桥及高岚片一座老桥进行拓宽、加固改造</t>
  </si>
  <si>
    <t>通过工程实施方便群众生产生活。</t>
  </si>
  <si>
    <t>胜利镇康桥村公益圩至安林坝路</t>
  </si>
  <si>
    <t>康桥村</t>
  </si>
  <si>
    <t>新建公益圩至安林坝路道路硬化，长度870米、宽4.5米。</t>
  </si>
  <si>
    <t>新建道路长1780米，宽4.5米；受益建档立卡脱贫户≥80户</t>
  </si>
  <si>
    <t>带动群众出行和村集体经济发展</t>
  </si>
  <si>
    <t>胜利镇新华村电影院道路硬化项目</t>
  </si>
  <si>
    <t>新华村</t>
  </si>
  <si>
    <t>新建416米长、4.5米宽的水泥路一条</t>
  </si>
  <si>
    <t>1.道路新416米、宽4.5米；
2.项目验收合格率≥100%；
3.受益人口满意度≥90%</t>
  </si>
  <si>
    <t>改善新华村基础设施，确保群众生产生活需要</t>
  </si>
  <si>
    <t>胜利镇新华村操坝、操丰道路硬化项目</t>
  </si>
  <si>
    <t>新建531米长、4.5米的水泥路一条</t>
  </si>
  <si>
    <t>1.道路新建531米、宽4.5米；
2.项目验收合格率≥100%；
3.受益人口满意度≥90%</t>
  </si>
  <si>
    <t>胜利镇先进村庚塘路、后万路新建道路</t>
  </si>
  <si>
    <t>先进村</t>
  </si>
  <si>
    <t>长1000米，宽3.5米</t>
  </si>
  <si>
    <t>1.道路新建1000米、宽3.5米；
2.项目验收合格率≥100%；
3.受益人口满意度≥90%</t>
  </si>
  <si>
    <t>通过项目实施，改善村民出行条件，间接促进村民增收。</t>
  </si>
  <si>
    <t>胜利镇姜东村前
章1路新建</t>
  </si>
  <si>
    <t>姜东村</t>
  </si>
  <si>
    <t>道路全长200米，宽4.5米</t>
  </si>
  <si>
    <t>道路全长200米，新建4.5米
受益人口满意度≥90%
项目验收合格率≥100%；</t>
  </si>
  <si>
    <t>改善姜东村基础设施，确保群众生产生活需要</t>
  </si>
  <si>
    <t>香隅镇水产养殖产业路工程</t>
  </si>
  <si>
    <t>黄山村</t>
  </si>
  <si>
    <t>香隅镇人民政府 马南杰</t>
  </si>
  <si>
    <t>新建道路620米，4.5米宽</t>
  </si>
  <si>
    <t>1.新建道路620米，4.5米宽  
2.项目（工程）验收合格率100%             3.群众满意度≥90%</t>
  </si>
  <si>
    <t>通过该项目实施，吸纳村内劳动力10人务工增收，人均增收≥0.2万元。</t>
  </si>
  <si>
    <t>香隅镇三条线路工程</t>
  </si>
  <si>
    <t>路面硬化长0.361公里，宽4.5米</t>
  </si>
  <si>
    <t>1.硬化路面长度0.361公里，宽4.5米   2.项目（工程）验收合格率100%              3.群众满意度≥90%</t>
  </si>
  <si>
    <t>通过该项目实施促进经济发展，吸纳村内劳动力5人，人均增收≥0.3万元。</t>
  </si>
  <si>
    <t>香隅镇铜顶村千田组白茶产业路工程</t>
  </si>
  <si>
    <t>铜顶村千田组</t>
  </si>
  <si>
    <t>路面硬化长4公里，宽4.5米</t>
  </si>
  <si>
    <t>1.硬化路面长度4公里，宽4.5米   2.项目（工程）验收合格率100%              3.群众满意度≥90%</t>
  </si>
  <si>
    <t>通过该项目实施促进经济发展，吸纳村内劳动力10人，人均增收≥0.5万元。</t>
  </si>
  <si>
    <t>香隅镇七峰水库路工程</t>
  </si>
  <si>
    <t>路面硬化长0.6公里，宽4.5米</t>
  </si>
  <si>
    <t>1.硬化路面长度0.６公里，宽4.5米   2.项目（工程）验收合格率100% 3.群众满意度≥90%</t>
  </si>
  <si>
    <t>通过该项目实施促进经济发展，吸纳村内劳动力６人，人均增收≥0.3万元。</t>
  </si>
  <si>
    <t>青山乡</t>
  </si>
  <si>
    <t>青山乡中城村道路硬化工程</t>
  </si>
  <si>
    <t>中城村</t>
  </si>
  <si>
    <t>青山乡人民政府 汪志民</t>
  </si>
  <si>
    <t>完成柏鹏路道路硬化，长1000米，宽4米。</t>
  </si>
  <si>
    <t>1.路面硬化长≥1000米，宽≥4米。
2.受益人口满意度≥90%
3.项目（工程）验收合格率100%</t>
  </si>
  <si>
    <t>通过项目实施，提高道路通行能力，改善村民出行及农产品运输条件，改善人居环境，增加脱贫户增产增收。</t>
  </si>
  <si>
    <t>青山乡青山村村庄道路硬化工程</t>
  </si>
  <si>
    <t>青山村</t>
  </si>
  <si>
    <t>完成青山村上冲组道路硬化400米，宽3.5米。</t>
  </si>
  <si>
    <t>1.道路硬化长度≥400米；宽度≥3.5米；厚度≥0.2米；2.项目（工程）验收合格率100%；3.群众满意度≥90%。</t>
  </si>
  <si>
    <t>青山乡双河村烂泥至钢堰道路硬化</t>
  </si>
  <si>
    <t>双河村</t>
  </si>
  <si>
    <t>完成烂泥至钢堰道路硬化长260米，宽3.5米，厚0.2米。</t>
  </si>
  <si>
    <t>1.道路硬化长≥260米，宽≥3.5米，厚≥0.2米
2.群众满意度≥90%；
3.项目（工程）验收合格率100%。</t>
  </si>
  <si>
    <t>通过项目实施，提高道路通行能力，改善农产品运输条件，促进增收。</t>
  </si>
  <si>
    <t>青山乡东阳村昌湾桥建设</t>
  </si>
  <si>
    <t>东阳村</t>
  </si>
  <si>
    <t>新建昌湾桥长10米，宽4.5米。</t>
  </si>
  <si>
    <t xml:space="preserve">1.桥梁长≥10米、宽≥4.5米；2.项目（工程）验收合格率100%；3.群众满意度≥90%。 </t>
  </si>
  <si>
    <t>通过项目实施，村民出行交通不便问题得到进一步改善</t>
  </si>
  <si>
    <t>花园乡南安村杨村组通组桥工程</t>
  </si>
  <si>
    <t>南安村杨村组</t>
  </si>
  <si>
    <t>花园乡人民政府吴磊</t>
  </si>
  <si>
    <t>在杨村组新建一座长40米，宽5.5米的桥梁</t>
  </si>
  <si>
    <t>解决杨村组30户村民出行安全隐患、提升村民生活质量。</t>
  </si>
  <si>
    <t>改善村容村道，提升村民出行道路安全，提高村民幸福指数</t>
  </si>
</sst>
</file>

<file path=xl/styles.xml><?xml version="1.0" encoding="utf-8"?>
<styleSheet xmlns="http://schemas.openxmlformats.org/spreadsheetml/2006/main">
  <fonts count="21">
    <font>
      <sz val="11"/>
      <color theme="1"/>
      <name val="宋体"/>
      <family val="2"/>
      <charset val="134"/>
      <scheme val="minor"/>
    </font>
    <font>
      <sz val="11"/>
      <color theme="1"/>
      <name val="宋体"/>
      <family val="2"/>
      <charset val="134"/>
      <scheme val="minor"/>
    </font>
    <font>
      <b/>
      <sz val="18"/>
      <color theme="3"/>
      <name val="宋体"/>
      <family val="2"/>
      <charset val="134"/>
      <scheme val="major"/>
    </font>
    <font>
      <b/>
      <sz val="15"/>
      <color theme="3"/>
      <name val="宋体"/>
      <family val="2"/>
      <charset val="134"/>
      <scheme val="minor"/>
    </font>
    <font>
      <b/>
      <sz val="13"/>
      <color theme="3"/>
      <name val="宋体"/>
      <family val="2"/>
      <charset val="134"/>
      <scheme val="minor"/>
    </font>
    <font>
      <b/>
      <sz val="11"/>
      <color theme="3"/>
      <name val="宋体"/>
      <family val="2"/>
      <charset val="134"/>
      <scheme val="minor"/>
    </font>
    <font>
      <sz val="11"/>
      <color rgb="FF006100"/>
      <name val="宋体"/>
      <family val="2"/>
      <charset val="134"/>
      <scheme val="minor"/>
    </font>
    <font>
      <sz val="11"/>
      <color rgb="FF9C0006"/>
      <name val="宋体"/>
      <family val="2"/>
      <charset val="134"/>
      <scheme val="minor"/>
    </font>
    <font>
      <sz val="11"/>
      <color rgb="FF9C6500"/>
      <name val="宋体"/>
      <family val="2"/>
      <charset val="134"/>
      <scheme val="minor"/>
    </font>
    <font>
      <sz val="11"/>
      <color rgb="FF3F3F76"/>
      <name val="宋体"/>
      <family val="2"/>
      <charset val="134"/>
      <scheme val="minor"/>
    </font>
    <font>
      <b/>
      <sz val="11"/>
      <color rgb="FF3F3F3F"/>
      <name val="宋体"/>
      <family val="2"/>
      <charset val="134"/>
      <scheme val="minor"/>
    </font>
    <font>
      <b/>
      <sz val="11"/>
      <color rgb="FFFA7D00"/>
      <name val="宋体"/>
      <family val="2"/>
      <charset val="134"/>
      <scheme val="minor"/>
    </font>
    <font>
      <sz val="11"/>
      <color rgb="FFFA7D00"/>
      <name val="宋体"/>
      <family val="2"/>
      <charset val="134"/>
      <scheme val="minor"/>
    </font>
    <font>
      <b/>
      <sz val="11"/>
      <color theme="0"/>
      <name val="宋体"/>
      <family val="2"/>
      <charset val="134"/>
      <scheme val="minor"/>
    </font>
    <font>
      <sz val="11"/>
      <color rgb="FFFF0000"/>
      <name val="宋体"/>
      <family val="2"/>
      <charset val="134"/>
      <scheme val="minor"/>
    </font>
    <font>
      <i/>
      <sz val="11"/>
      <color rgb="FF7F7F7F"/>
      <name val="宋体"/>
      <family val="2"/>
      <charset val="134"/>
      <scheme val="minor"/>
    </font>
    <font>
      <b/>
      <sz val="11"/>
      <color theme="1"/>
      <name val="宋体"/>
      <family val="2"/>
      <charset val="134"/>
      <scheme val="minor"/>
    </font>
    <font>
      <sz val="11"/>
      <color theme="0"/>
      <name val="宋体"/>
      <family val="2"/>
      <charset val="134"/>
      <scheme val="minor"/>
    </font>
    <font>
      <sz val="9"/>
      <color rgb="FF000000"/>
      <name val="宋体"/>
      <charset val="134"/>
    </font>
    <font>
      <sz val="9"/>
      <color indexed="8"/>
      <name val="宋体"/>
      <charset val="134"/>
    </font>
    <font>
      <sz val="9"/>
      <name val="宋体"/>
      <family val="2"/>
      <charset val="13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0" fontId="0" fillId="0" borderId="0" xfId="0">
      <alignment vertical="center"/>
    </xf>
  </cellXfs>
  <cellStyles count="42">
    <cellStyle name="20% - 强调文字颜色 1" xfId="19" builtinId="30" customBuiltin="1"/>
    <cellStyle name="20% - 强调文字颜色 2" xfId="23" builtinId="34" customBuiltin="1"/>
    <cellStyle name="20% - 强调文字颜色 3" xfId="27" builtinId="38" customBuiltin="1"/>
    <cellStyle name="20% - 强调文字颜色 4" xfId="31" builtinId="42" customBuiltin="1"/>
    <cellStyle name="20% - 强调文字颜色 5" xfId="35" builtinId="46" customBuiltin="1"/>
    <cellStyle name="20% - 强调文字颜色 6" xfId="39" builtinId="50" customBuiltin="1"/>
    <cellStyle name="40% - 强调文字颜色 1" xfId="20" builtinId="31" customBuiltin="1"/>
    <cellStyle name="40% - 强调文字颜色 2" xfId="24" builtinId="35" customBuiltin="1"/>
    <cellStyle name="40% - 强调文字颜色 3" xfId="28" builtinId="39" customBuiltin="1"/>
    <cellStyle name="40% - 强调文字颜色 4" xfId="32" builtinId="43" customBuiltin="1"/>
    <cellStyle name="40% - 强调文字颜色 5" xfId="36" builtinId="47" customBuiltin="1"/>
    <cellStyle name="40% - 强调文字颜色 6" xfId="40" builtinId="51" customBuiltin="1"/>
    <cellStyle name="60% - 强调文字颜色 1" xfId="21" builtinId="32" customBuiltin="1"/>
    <cellStyle name="60% - 强调文字颜色 2" xfId="25" builtinId="36" customBuiltin="1"/>
    <cellStyle name="60% - 强调文字颜色 3" xfId="29" builtinId="40" customBuiltin="1"/>
    <cellStyle name="60% - 强调文字颜色 4" xfId="33" builtinId="44" customBuiltin="1"/>
    <cellStyle name="60% - 强调文字颜色 5" xfId="37" builtinId="48" customBuiltin="1"/>
    <cellStyle name="60% - 强调文字颜色 6" xfId="41" builtinId="52" customBuiltin="1"/>
    <cellStyle name="标题" xfId="1" builtinId="15" customBuiltin="1"/>
    <cellStyle name="标题 1" xfId="2" builtinId="16" customBuiltin="1"/>
    <cellStyle name="标题 2" xfId="3" builtinId="17" customBuiltin="1"/>
    <cellStyle name="标题 3" xfId="4" builtinId="18" customBuiltin="1"/>
    <cellStyle name="标题 4" xfId="5" builtinId="19" customBuiltin="1"/>
    <cellStyle name="差" xfId="7" builtinId="27" customBuiltin="1"/>
    <cellStyle name="常规" xfId="0" builtinId="0"/>
    <cellStyle name="好" xfId="6" builtinId="26" customBuiltin="1"/>
    <cellStyle name="汇总" xfId="17" builtinId="25" customBuiltin="1"/>
    <cellStyle name="计算" xfId="11" builtinId="22" customBuiltin="1"/>
    <cellStyle name="检查单元格" xfId="13" builtinId="23" customBuiltin="1"/>
    <cellStyle name="解释性文本" xfId="16" builtinId="53" customBuiltin="1"/>
    <cellStyle name="警告文本" xfId="14" builtinId="11" customBuiltin="1"/>
    <cellStyle name="链接单元格" xfId="12" builtinId="24" customBuiltin="1"/>
    <cellStyle name="强调文字颜色 1" xfId="18" builtinId="29" customBuiltin="1"/>
    <cellStyle name="强调文字颜色 2" xfId="22" builtinId="33" customBuiltin="1"/>
    <cellStyle name="强调文字颜色 3" xfId="26" builtinId="37" customBuiltin="1"/>
    <cellStyle name="强调文字颜色 4" xfId="30" builtinId="41" customBuiltin="1"/>
    <cellStyle name="强调文字颜色 5" xfId="34" builtinId="45" customBuiltin="1"/>
    <cellStyle name="强调文字颜色 6" xfId="38" builtinId="49" customBuiltin="1"/>
    <cellStyle name="适中" xfId="8" builtinId="28" customBuiltin="1"/>
    <cellStyle name="输出" xfId="10" builtinId="21" customBuiltin="1"/>
    <cellStyle name="输入" xfId="9" builtinId="20" customBuiltin="1"/>
    <cellStyle name="注释" xfId="15" builtinId="10"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91"/>
  <sheetViews>
    <sheetView tabSelected="1" topLeftCell="A82" zoomScale="130" zoomScaleNormal="130" workbookViewId="0">
      <selection activeCell="A4" sqref="A4:A91"/>
    </sheetView>
  </sheetViews>
  <sheetFormatPr defaultColWidth="9" defaultRowHeight="13.5"/>
  <cols>
    <col min="1" max="1" width="4.875" customWidth="1"/>
    <col min="2" max="2" width="7" customWidth="1"/>
    <col min="3" max="3" width="15.5" customWidth="1"/>
    <col min="4" max="4" width="5.25" customWidth="1"/>
    <col min="5" max="5" width="4.625" customWidth="1"/>
    <col min="6" max="6" width="10" customWidth="1"/>
    <col min="7" max="7" width="6.125" customWidth="1"/>
    <col min="8" max="8" width="12" customWidth="1"/>
    <col min="9" max="9" width="7.25" customWidth="1"/>
    <col min="10" max="10" width="32.375" customWidth="1"/>
    <col min="11" max="12" width="8.375" customWidth="1"/>
    <col min="13" max="13" width="7.25" customWidth="1"/>
    <col min="14" max="14" width="7.75" customWidth="1"/>
    <col min="15" max="15" width="7.875" customWidth="1"/>
    <col min="16" max="16" width="29.25" customWidth="1"/>
    <col min="17" max="17" width="16.25" customWidth="1"/>
    <col min="18" max="18" width="9.25" customWidth="1"/>
    <col min="19" max="19" width="4.375" customWidth="1"/>
  </cols>
  <sheetData>
    <row r="1" spans="1:19" ht="50.1" customHeight="1">
      <c r="A1" s="1" t="s">
        <v>0</v>
      </c>
      <c r="B1" s="1"/>
      <c r="C1" s="1"/>
      <c r="D1" s="1"/>
      <c r="E1" s="1"/>
      <c r="F1" s="1"/>
      <c r="G1" s="1"/>
      <c r="H1" s="1"/>
      <c r="I1" s="1"/>
      <c r="J1" s="1"/>
      <c r="K1" s="1"/>
      <c r="L1" s="1"/>
      <c r="M1" s="1"/>
      <c r="N1" s="1"/>
      <c r="O1" s="1"/>
      <c r="P1" s="1"/>
      <c r="Q1" s="1"/>
      <c r="R1" s="1"/>
      <c r="S1" s="1"/>
    </row>
    <row r="2" spans="1:19" ht="39" customHeight="1">
      <c r="A2" s="1" t="s">
        <v>1</v>
      </c>
      <c r="B2" s="1" t="s">
        <v>2</v>
      </c>
      <c r="C2" s="1" t="s">
        <v>3</v>
      </c>
      <c r="D2" s="1" t="s">
        <v>4</v>
      </c>
      <c r="E2" s="1" t="s">
        <v>5</v>
      </c>
      <c r="F2" s="1" t="s">
        <v>6</v>
      </c>
      <c r="G2" s="1" t="s">
        <v>7</v>
      </c>
      <c r="H2" s="1" t="s">
        <v>8</v>
      </c>
      <c r="I2" s="1" t="s">
        <v>9</v>
      </c>
      <c r="J2" s="1" t="s">
        <v>10</v>
      </c>
      <c r="K2" s="1" t="s">
        <v>11</v>
      </c>
      <c r="L2" s="1"/>
      <c r="M2" s="1"/>
      <c r="N2" s="1"/>
      <c r="O2" s="1" t="s">
        <v>12</v>
      </c>
      <c r="P2" s="1" t="s">
        <v>13</v>
      </c>
      <c r="Q2" s="1" t="s">
        <v>14</v>
      </c>
      <c r="R2" s="1" t="s">
        <v>15</v>
      </c>
      <c r="S2" s="1" t="s">
        <v>16</v>
      </c>
    </row>
    <row r="3" spans="1:19" ht="42.75" customHeight="1">
      <c r="A3" s="1"/>
      <c r="B3" s="1"/>
      <c r="C3" s="1"/>
      <c r="D3" s="1"/>
      <c r="E3" s="1"/>
      <c r="F3" s="1"/>
      <c r="G3" s="1"/>
      <c r="H3" s="1"/>
      <c r="I3" s="1"/>
      <c r="J3" s="1"/>
      <c r="K3" t="s">
        <v>17</v>
      </c>
      <c r="L3" t="s">
        <v>18</v>
      </c>
      <c r="M3" t="s">
        <v>19</v>
      </c>
      <c r="N3" t="s">
        <v>20</v>
      </c>
      <c r="O3" s="1"/>
      <c r="P3" s="1"/>
      <c r="Q3" s="1"/>
      <c r="R3" s="1"/>
      <c r="S3" s="1"/>
    </row>
    <row r="4" spans="1:19" ht="56.25" customHeight="1">
      <c r="A4">
        <v>1</v>
      </c>
      <c r="B4" t="s">
        <v>21</v>
      </c>
      <c r="C4" t="s">
        <v>22</v>
      </c>
      <c r="D4" t="s">
        <v>23</v>
      </c>
      <c r="E4" t="s">
        <v>24</v>
      </c>
      <c r="F4" t="s">
        <v>25</v>
      </c>
      <c r="G4" t="s">
        <v>26</v>
      </c>
      <c r="H4" t="s">
        <v>27</v>
      </c>
      <c r="I4" t="s">
        <v>28</v>
      </c>
      <c r="J4" t="s">
        <v>29</v>
      </c>
      <c r="K4">
        <f t="shared" ref="K4:K35" si="0">L4+M4+N4</f>
        <v>384</v>
      </c>
      <c r="L4">
        <v>320</v>
      </c>
      <c r="M4">
        <f t="shared" ref="M4:M31" si="1">L4*0.2</f>
        <v>64</v>
      </c>
      <c r="O4" t="s">
        <v>30</v>
      </c>
      <c r="P4" t="s">
        <v>31</v>
      </c>
      <c r="Q4" t="s">
        <v>32</v>
      </c>
    </row>
    <row r="5" spans="1:19" ht="53.25" customHeight="1">
      <c r="A5">
        <v>2</v>
      </c>
      <c r="B5" t="s">
        <v>33</v>
      </c>
      <c r="C5" t="s">
        <v>34</v>
      </c>
      <c r="D5" t="s">
        <v>23</v>
      </c>
      <c r="E5" t="s">
        <v>35</v>
      </c>
      <c r="F5" t="s">
        <v>36</v>
      </c>
      <c r="G5" t="s">
        <v>26</v>
      </c>
      <c r="H5" t="s">
        <v>37</v>
      </c>
      <c r="I5" t="s">
        <v>28</v>
      </c>
      <c r="J5" t="s">
        <v>38</v>
      </c>
      <c r="K5">
        <f t="shared" si="0"/>
        <v>60</v>
      </c>
      <c r="L5">
        <v>50</v>
      </c>
      <c r="M5">
        <f t="shared" si="1"/>
        <v>10</v>
      </c>
      <c r="O5" t="s">
        <v>30</v>
      </c>
      <c r="P5" t="s">
        <v>39</v>
      </c>
      <c r="Q5" t="s">
        <v>32</v>
      </c>
    </row>
    <row r="6" spans="1:19" ht="65.25" customHeight="1">
      <c r="A6">
        <v>3</v>
      </c>
      <c r="B6" t="s">
        <v>40</v>
      </c>
      <c r="C6" t="s">
        <v>41</v>
      </c>
      <c r="D6" t="s">
        <v>23</v>
      </c>
      <c r="E6" t="s">
        <v>24</v>
      </c>
      <c r="F6" t="s">
        <v>42</v>
      </c>
      <c r="G6" t="s">
        <v>26</v>
      </c>
      <c r="H6" t="s">
        <v>43</v>
      </c>
      <c r="I6" t="s">
        <v>28</v>
      </c>
      <c r="J6" t="s">
        <v>44</v>
      </c>
      <c r="K6">
        <f t="shared" si="0"/>
        <v>102</v>
      </c>
      <c r="L6">
        <v>85</v>
      </c>
      <c r="M6">
        <f t="shared" si="1"/>
        <v>17</v>
      </c>
      <c r="O6" t="s">
        <v>30</v>
      </c>
      <c r="P6" t="s">
        <v>45</v>
      </c>
      <c r="Q6" t="s">
        <v>32</v>
      </c>
    </row>
    <row r="7" spans="1:19" ht="68.25" customHeight="1">
      <c r="A7">
        <v>4</v>
      </c>
      <c r="B7" t="s">
        <v>40</v>
      </c>
      <c r="C7" t="s">
        <v>46</v>
      </c>
      <c r="D7" t="s">
        <v>23</v>
      </c>
      <c r="E7" t="s">
        <v>47</v>
      </c>
      <c r="F7" t="s">
        <v>48</v>
      </c>
      <c r="G7" t="s">
        <v>26</v>
      </c>
      <c r="H7" t="s">
        <v>43</v>
      </c>
      <c r="I7" t="s">
        <v>28</v>
      </c>
      <c r="J7" t="s">
        <v>49</v>
      </c>
      <c r="K7">
        <f t="shared" si="0"/>
        <v>78</v>
      </c>
      <c r="L7">
        <v>65</v>
      </c>
      <c r="M7">
        <f t="shared" si="1"/>
        <v>13</v>
      </c>
      <c r="O7" t="s">
        <v>30</v>
      </c>
      <c r="P7" t="s">
        <v>50</v>
      </c>
      <c r="Q7" t="s">
        <v>32</v>
      </c>
    </row>
    <row r="8" spans="1:19" ht="84" customHeight="1">
      <c r="A8">
        <v>5</v>
      </c>
      <c r="B8" t="s">
        <v>40</v>
      </c>
      <c r="C8" t="s">
        <v>51</v>
      </c>
      <c r="D8" t="s">
        <v>23</v>
      </c>
      <c r="E8" t="s">
        <v>47</v>
      </c>
      <c r="F8" t="s">
        <v>52</v>
      </c>
      <c r="G8" t="s">
        <v>26</v>
      </c>
      <c r="H8" t="s">
        <v>43</v>
      </c>
      <c r="I8" t="s">
        <v>28</v>
      </c>
      <c r="J8" t="s">
        <v>53</v>
      </c>
      <c r="K8">
        <f t="shared" si="0"/>
        <v>144</v>
      </c>
      <c r="L8">
        <v>120</v>
      </c>
      <c r="M8">
        <f t="shared" si="1"/>
        <v>24</v>
      </c>
      <c r="O8" t="s">
        <v>30</v>
      </c>
      <c r="P8" t="s">
        <v>54</v>
      </c>
      <c r="Q8" t="s">
        <v>32</v>
      </c>
    </row>
    <row r="9" spans="1:19" ht="78" customHeight="1">
      <c r="A9">
        <v>6</v>
      </c>
      <c r="B9" t="s">
        <v>40</v>
      </c>
      <c r="C9" t="s">
        <v>55</v>
      </c>
      <c r="D9" t="s">
        <v>23</v>
      </c>
      <c r="E9" t="s">
        <v>47</v>
      </c>
      <c r="F9" t="s">
        <v>56</v>
      </c>
      <c r="G9" t="s">
        <v>26</v>
      </c>
      <c r="H9" t="s">
        <v>43</v>
      </c>
      <c r="I9" t="s">
        <v>28</v>
      </c>
      <c r="J9" t="s">
        <v>57</v>
      </c>
      <c r="K9">
        <f t="shared" si="0"/>
        <v>102</v>
      </c>
      <c r="L9">
        <v>85</v>
      </c>
      <c r="M9">
        <f t="shared" si="1"/>
        <v>17</v>
      </c>
      <c r="O9" t="s">
        <v>30</v>
      </c>
      <c r="P9" t="s">
        <v>58</v>
      </c>
      <c r="Q9" t="s">
        <v>32</v>
      </c>
    </row>
    <row r="10" spans="1:19" ht="78" customHeight="1">
      <c r="A10">
        <v>7</v>
      </c>
      <c r="B10" t="s">
        <v>40</v>
      </c>
      <c r="C10" t="s">
        <v>59</v>
      </c>
      <c r="D10" t="s">
        <v>23</v>
      </c>
      <c r="E10" t="s">
        <v>47</v>
      </c>
      <c r="F10" t="s">
        <v>60</v>
      </c>
      <c r="G10" t="s">
        <v>26</v>
      </c>
      <c r="H10" t="s">
        <v>43</v>
      </c>
      <c r="I10" t="s">
        <v>28</v>
      </c>
      <c r="J10" t="s">
        <v>61</v>
      </c>
      <c r="K10">
        <f t="shared" si="0"/>
        <v>90</v>
      </c>
      <c r="L10">
        <v>75</v>
      </c>
      <c r="M10">
        <f t="shared" si="1"/>
        <v>15</v>
      </c>
      <c r="O10" t="s">
        <v>30</v>
      </c>
      <c r="P10" t="s">
        <v>62</v>
      </c>
      <c r="Q10" t="s">
        <v>32</v>
      </c>
    </row>
    <row r="11" spans="1:19" ht="78" customHeight="1">
      <c r="A11">
        <v>8</v>
      </c>
      <c r="B11" t="s">
        <v>63</v>
      </c>
      <c r="C11" t="s">
        <v>64</v>
      </c>
      <c r="D11" t="s">
        <v>23</v>
      </c>
      <c r="E11" t="s">
        <v>47</v>
      </c>
      <c r="F11" t="s">
        <v>65</v>
      </c>
      <c r="G11" t="s">
        <v>26</v>
      </c>
      <c r="H11" t="s">
        <v>66</v>
      </c>
      <c r="I11" t="s">
        <v>28</v>
      </c>
      <c r="J11" t="s">
        <v>67</v>
      </c>
      <c r="K11">
        <f t="shared" si="0"/>
        <v>138</v>
      </c>
      <c r="L11">
        <v>115</v>
      </c>
      <c r="M11">
        <f t="shared" si="1"/>
        <v>23</v>
      </c>
      <c r="O11" t="s">
        <v>30</v>
      </c>
      <c r="P11" t="s">
        <v>68</v>
      </c>
      <c r="Q11" t="s">
        <v>32</v>
      </c>
    </row>
    <row r="12" spans="1:19" ht="87" customHeight="1">
      <c r="A12">
        <v>9</v>
      </c>
      <c r="B12" t="s">
        <v>63</v>
      </c>
      <c r="C12" t="s">
        <v>69</v>
      </c>
      <c r="D12" t="s">
        <v>23</v>
      </c>
      <c r="E12" t="s">
        <v>47</v>
      </c>
      <c r="F12" t="s">
        <v>70</v>
      </c>
      <c r="G12" t="s">
        <v>26</v>
      </c>
      <c r="H12" t="s">
        <v>66</v>
      </c>
      <c r="I12" t="s">
        <v>28</v>
      </c>
      <c r="J12" t="s">
        <v>71</v>
      </c>
      <c r="K12">
        <f t="shared" si="0"/>
        <v>84</v>
      </c>
      <c r="L12">
        <v>70</v>
      </c>
      <c r="M12">
        <f t="shared" si="1"/>
        <v>14</v>
      </c>
      <c r="O12" t="s">
        <v>30</v>
      </c>
      <c r="P12" t="s">
        <v>72</v>
      </c>
      <c r="Q12" t="s">
        <v>32</v>
      </c>
    </row>
    <row r="13" spans="1:19" ht="102" customHeight="1">
      <c r="A13">
        <v>10</v>
      </c>
      <c r="B13" t="s">
        <v>73</v>
      </c>
      <c r="C13" t="s">
        <v>74</v>
      </c>
      <c r="D13" t="s">
        <v>23</v>
      </c>
      <c r="E13" t="s">
        <v>47</v>
      </c>
      <c r="F13" t="s">
        <v>75</v>
      </c>
      <c r="G13" t="s">
        <v>26</v>
      </c>
      <c r="H13" t="s">
        <v>76</v>
      </c>
      <c r="I13" t="s">
        <v>28</v>
      </c>
      <c r="J13" t="s">
        <v>77</v>
      </c>
      <c r="K13">
        <f t="shared" si="0"/>
        <v>90</v>
      </c>
      <c r="L13">
        <v>75</v>
      </c>
      <c r="M13">
        <f t="shared" si="1"/>
        <v>15</v>
      </c>
      <c r="O13" t="s">
        <v>30</v>
      </c>
      <c r="P13" t="s">
        <v>78</v>
      </c>
      <c r="Q13" t="s">
        <v>32</v>
      </c>
    </row>
    <row r="14" spans="1:19" ht="69" customHeight="1">
      <c r="A14">
        <v>11</v>
      </c>
      <c r="B14" t="s">
        <v>79</v>
      </c>
      <c r="C14" t="s">
        <v>80</v>
      </c>
      <c r="D14" t="s">
        <v>23</v>
      </c>
      <c r="E14" t="s">
        <v>24</v>
      </c>
      <c r="F14" t="s">
        <v>81</v>
      </c>
      <c r="G14" t="s">
        <v>26</v>
      </c>
      <c r="H14" t="s">
        <v>82</v>
      </c>
      <c r="I14" t="s">
        <v>28</v>
      </c>
      <c r="J14" t="s">
        <v>83</v>
      </c>
      <c r="K14">
        <f t="shared" si="0"/>
        <v>60</v>
      </c>
      <c r="L14">
        <v>50</v>
      </c>
      <c r="M14">
        <f t="shared" si="1"/>
        <v>10</v>
      </c>
      <c r="O14" t="s">
        <v>30</v>
      </c>
      <c r="P14" t="s">
        <v>84</v>
      </c>
      <c r="Q14" t="s">
        <v>32</v>
      </c>
    </row>
    <row r="15" spans="1:19" ht="74.099999999999994" customHeight="1">
      <c r="A15">
        <v>12</v>
      </c>
      <c r="B15" t="s">
        <v>79</v>
      </c>
      <c r="C15" t="s">
        <v>85</v>
      </c>
      <c r="D15" t="s">
        <v>23</v>
      </c>
      <c r="E15" t="s">
        <v>24</v>
      </c>
      <c r="F15" t="s">
        <v>86</v>
      </c>
      <c r="G15" t="s">
        <v>26</v>
      </c>
      <c r="H15" t="s">
        <v>82</v>
      </c>
      <c r="I15" t="s">
        <v>28</v>
      </c>
      <c r="J15" t="s">
        <v>87</v>
      </c>
      <c r="K15">
        <f t="shared" si="0"/>
        <v>36</v>
      </c>
      <c r="L15">
        <v>30</v>
      </c>
      <c r="M15">
        <f t="shared" si="1"/>
        <v>6</v>
      </c>
      <c r="O15" t="s">
        <v>30</v>
      </c>
      <c r="P15" t="s">
        <v>88</v>
      </c>
      <c r="Q15" t="s">
        <v>32</v>
      </c>
    </row>
    <row r="16" spans="1:19" ht="83.1" customHeight="1">
      <c r="A16">
        <v>13</v>
      </c>
      <c r="B16" t="s">
        <v>79</v>
      </c>
      <c r="C16" t="s">
        <v>89</v>
      </c>
      <c r="D16" t="s">
        <v>23</v>
      </c>
      <c r="E16" t="s">
        <v>24</v>
      </c>
      <c r="F16" t="s">
        <v>90</v>
      </c>
      <c r="G16" t="s">
        <v>26</v>
      </c>
      <c r="H16" t="s">
        <v>82</v>
      </c>
      <c r="I16" t="s">
        <v>28</v>
      </c>
      <c r="J16" t="s">
        <v>91</v>
      </c>
      <c r="K16">
        <f t="shared" si="0"/>
        <v>36</v>
      </c>
      <c r="L16">
        <v>30</v>
      </c>
      <c r="M16">
        <f t="shared" si="1"/>
        <v>6</v>
      </c>
      <c r="O16" t="s">
        <v>30</v>
      </c>
      <c r="P16" t="s">
        <v>92</v>
      </c>
      <c r="Q16" t="s">
        <v>32</v>
      </c>
    </row>
    <row r="17" spans="1:18" ht="81" customHeight="1">
      <c r="A17">
        <v>14</v>
      </c>
      <c r="B17" t="s">
        <v>93</v>
      </c>
      <c r="C17" t="s">
        <v>94</v>
      </c>
      <c r="D17" t="s">
        <v>23</v>
      </c>
      <c r="E17" t="s">
        <v>47</v>
      </c>
      <c r="F17" t="s">
        <v>95</v>
      </c>
      <c r="G17" t="s">
        <v>26</v>
      </c>
      <c r="H17" t="s">
        <v>96</v>
      </c>
      <c r="I17" t="s">
        <v>28</v>
      </c>
      <c r="J17" t="s">
        <v>97</v>
      </c>
      <c r="K17">
        <f t="shared" si="0"/>
        <v>48</v>
      </c>
      <c r="L17">
        <v>40</v>
      </c>
      <c r="M17">
        <f t="shared" si="1"/>
        <v>8</v>
      </c>
      <c r="O17" t="s">
        <v>30</v>
      </c>
      <c r="P17" t="s">
        <v>98</v>
      </c>
      <c r="Q17" t="s">
        <v>32</v>
      </c>
    </row>
    <row r="18" spans="1:18" ht="65.099999999999994" customHeight="1">
      <c r="A18">
        <v>15</v>
      </c>
      <c r="B18" t="s">
        <v>93</v>
      </c>
      <c r="C18" t="s">
        <v>99</v>
      </c>
      <c r="D18" t="s">
        <v>23</v>
      </c>
      <c r="E18" t="s">
        <v>47</v>
      </c>
      <c r="F18" t="s">
        <v>100</v>
      </c>
      <c r="G18" t="s">
        <v>26</v>
      </c>
      <c r="H18" t="s">
        <v>96</v>
      </c>
      <c r="I18" t="s">
        <v>28</v>
      </c>
      <c r="J18" t="s">
        <v>101</v>
      </c>
      <c r="K18">
        <f t="shared" si="0"/>
        <v>42</v>
      </c>
      <c r="L18">
        <v>35</v>
      </c>
      <c r="M18">
        <f t="shared" si="1"/>
        <v>7</v>
      </c>
      <c r="O18" t="s">
        <v>30</v>
      </c>
      <c r="P18" t="s">
        <v>102</v>
      </c>
      <c r="Q18" t="s">
        <v>32</v>
      </c>
    </row>
    <row r="19" spans="1:18" ht="102.95" customHeight="1">
      <c r="A19">
        <v>16</v>
      </c>
      <c r="B19" t="s">
        <v>93</v>
      </c>
      <c r="C19" t="s">
        <v>103</v>
      </c>
      <c r="D19" t="s">
        <v>23</v>
      </c>
      <c r="E19" t="s">
        <v>47</v>
      </c>
      <c r="F19" t="s">
        <v>104</v>
      </c>
      <c r="G19" t="s">
        <v>26</v>
      </c>
      <c r="H19" t="s">
        <v>96</v>
      </c>
      <c r="I19" t="s">
        <v>28</v>
      </c>
      <c r="J19" t="s">
        <v>105</v>
      </c>
      <c r="K19">
        <f t="shared" si="0"/>
        <v>96</v>
      </c>
      <c r="L19">
        <v>80</v>
      </c>
      <c r="M19">
        <f t="shared" si="1"/>
        <v>16</v>
      </c>
      <c r="O19" t="s">
        <v>30</v>
      </c>
      <c r="P19" t="s">
        <v>106</v>
      </c>
      <c r="Q19" t="s">
        <v>32</v>
      </c>
    </row>
    <row r="20" spans="1:18" ht="90" customHeight="1">
      <c r="A20">
        <v>17</v>
      </c>
      <c r="B20" t="s">
        <v>93</v>
      </c>
      <c r="C20" t="s">
        <v>107</v>
      </c>
      <c r="D20" t="s">
        <v>23</v>
      </c>
      <c r="E20" t="s">
        <v>47</v>
      </c>
      <c r="F20" t="s">
        <v>108</v>
      </c>
      <c r="G20" t="s">
        <v>26</v>
      </c>
      <c r="H20" t="s">
        <v>96</v>
      </c>
      <c r="I20" t="s">
        <v>28</v>
      </c>
      <c r="J20" t="s">
        <v>109</v>
      </c>
      <c r="K20">
        <f t="shared" si="0"/>
        <v>72</v>
      </c>
      <c r="L20">
        <v>60</v>
      </c>
      <c r="M20">
        <f t="shared" si="1"/>
        <v>12</v>
      </c>
      <c r="O20" t="s">
        <v>30</v>
      </c>
      <c r="P20" t="s">
        <v>110</v>
      </c>
      <c r="Q20" t="s">
        <v>32</v>
      </c>
    </row>
    <row r="21" spans="1:18" ht="80.099999999999994" customHeight="1">
      <c r="A21">
        <v>18</v>
      </c>
      <c r="B21" t="s">
        <v>93</v>
      </c>
      <c r="C21" t="s">
        <v>111</v>
      </c>
      <c r="D21" t="s">
        <v>23</v>
      </c>
      <c r="E21" t="s">
        <v>47</v>
      </c>
      <c r="F21" t="s">
        <v>112</v>
      </c>
      <c r="G21" t="s">
        <v>26</v>
      </c>
      <c r="H21" t="s">
        <v>96</v>
      </c>
      <c r="I21" t="s">
        <v>28</v>
      </c>
      <c r="J21" t="s">
        <v>113</v>
      </c>
      <c r="K21">
        <f t="shared" si="0"/>
        <v>84</v>
      </c>
      <c r="L21">
        <v>70</v>
      </c>
      <c r="M21">
        <f t="shared" si="1"/>
        <v>14</v>
      </c>
      <c r="O21" t="s">
        <v>30</v>
      </c>
      <c r="P21" t="s">
        <v>114</v>
      </c>
      <c r="Q21" t="s">
        <v>32</v>
      </c>
    </row>
    <row r="22" spans="1:18" ht="69.95" customHeight="1">
      <c r="A22">
        <v>19</v>
      </c>
      <c r="B22" t="s">
        <v>93</v>
      </c>
      <c r="C22" t="s">
        <v>115</v>
      </c>
      <c r="D22" t="s">
        <v>23</v>
      </c>
      <c r="E22" t="s">
        <v>47</v>
      </c>
      <c r="F22" t="s">
        <v>116</v>
      </c>
      <c r="G22" t="s">
        <v>26</v>
      </c>
      <c r="H22" t="s">
        <v>96</v>
      </c>
      <c r="I22" t="s">
        <v>28</v>
      </c>
      <c r="J22" t="s">
        <v>117</v>
      </c>
      <c r="K22">
        <f t="shared" si="0"/>
        <v>144</v>
      </c>
      <c r="L22">
        <v>120</v>
      </c>
      <c r="M22">
        <f t="shared" si="1"/>
        <v>24</v>
      </c>
      <c r="O22" t="s">
        <v>30</v>
      </c>
      <c r="P22" t="s">
        <v>118</v>
      </c>
      <c r="Q22" t="s">
        <v>32</v>
      </c>
    </row>
    <row r="23" spans="1:18" ht="80.099999999999994" customHeight="1">
      <c r="A23">
        <v>20</v>
      </c>
      <c r="B23" t="s">
        <v>119</v>
      </c>
      <c r="C23" t="s">
        <v>120</v>
      </c>
      <c r="D23" t="s">
        <v>23</v>
      </c>
      <c r="E23" t="s">
        <v>47</v>
      </c>
      <c r="F23" t="s">
        <v>121</v>
      </c>
      <c r="G23" t="s">
        <v>26</v>
      </c>
      <c r="H23" t="s">
        <v>122</v>
      </c>
      <c r="I23" t="s">
        <v>28</v>
      </c>
      <c r="J23" t="s">
        <v>123</v>
      </c>
      <c r="K23">
        <f t="shared" si="0"/>
        <v>180</v>
      </c>
      <c r="L23">
        <v>150</v>
      </c>
      <c r="M23">
        <f t="shared" si="1"/>
        <v>30</v>
      </c>
      <c r="O23" t="s">
        <v>30</v>
      </c>
      <c r="P23" t="s">
        <v>124</v>
      </c>
      <c r="Q23" t="s">
        <v>32</v>
      </c>
    </row>
    <row r="24" spans="1:18" ht="56.25" customHeight="1">
      <c r="A24">
        <v>21</v>
      </c>
      <c r="B24" t="s">
        <v>119</v>
      </c>
      <c r="C24" t="s">
        <v>125</v>
      </c>
      <c r="D24" t="s">
        <v>23</v>
      </c>
      <c r="E24" t="s">
        <v>126</v>
      </c>
      <c r="F24" t="s">
        <v>127</v>
      </c>
      <c r="G24" t="s">
        <v>26</v>
      </c>
      <c r="H24" t="s">
        <v>122</v>
      </c>
      <c r="I24" t="s">
        <v>28</v>
      </c>
      <c r="J24" t="s">
        <v>128</v>
      </c>
      <c r="K24">
        <f t="shared" si="0"/>
        <v>180</v>
      </c>
      <c r="L24">
        <v>150</v>
      </c>
      <c r="M24">
        <f t="shared" si="1"/>
        <v>30</v>
      </c>
      <c r="O24" t="s">
        <v>30</v>
      </c>
      <c r="P24" t="s">
        <v>129</v>
      </c>
      <c r="Q24" t="s">
        <v>32</v>
      </c>
    </row>
    <row r="25" spans="1:18" ht="58.5" customHeight="1">
      <c r="A25">
        <v>22</v>
      </c>
      <c r="B25" t="s">
        <v>119</v>
      </c>
      <c r="C25" t="s">
        <v>130</v>
      </c>
      <c r="D25" t="s">
        <v>23</v>
      </c>
      <c r="E25" t="s">
        <v>126</v>
      </c>
      <c r="F25" t="s">
        <v>131</v>
      </c>
      <c r="G25" t="s">
        <v>26</v>
      </c>
      <c r="H25" t="s">
        <v>122</v>
      </c>
      <c r="I25" t="s">
        <v>28</v>
      </c>
      <c r="J25" t="s">
        <v>132</v>
      </c>
      <c r="K25">
        <f t="shared" si="0"/>
        <v>96</v>
      </c>
      <c r="L25">
        <v>80</v>
      </c>
      <c r="M25">
        <f t="shared" si="1"/>
        <v>16</v>
      </c>
      <c r="O25" t="s">
        <v>30</v>
      </c>
      <c r="P25" t="s">
        <v>133</v>
      </c>
      <c r="Q25" t="s">
        <v>32</v>
      </c>
    </row>
    <row r="26" spans="1:18" ht="66" customHeight="1">
      <c r="A26">
        <v>23</v>
      </c>
      <c r="B26" t="s">
        <v>119</v>
      </c>
      <c r="C26" t="s">
        <v>134</v>
      </c>
      <c r="D26" t="s">
        <v>23</v>
      </c>
      <c r="E26" t="s">
        <v>135</v>
      </c>
      <c r="F26" t="s">
        <v>136</v>
      </c>
      <c r="G26" t="s">
        <v>26</v>
      </c>
      <c r="H26" t="s">
        <v>122</v>
      </c>
      <c r="I26" t="s">
        <v>28</v>
      </c>
      <c r="J26" t="s">
        <v>137</v>
      </c>
      <c r="K26">
        <f t="shared" si="0"/>
        <v>198</v>
      </c>
      <c r="L26">
        <v>165</v>
      </c>
      <c r="M26">
        <f t="shared" si="1"/>
        <v>33</v>
      </c>
      <c r="O26" t="s">
        <v>30</v>
      </c>
      <c r="P26" t="s">
        <v>138</v>
      </c>
      <c r="Q26" t="s">
        <v>32</v>
      </c>
    </row>
    <row r="27" spans="1:18" ht="93" customHeight="1">
      <c r="A27">
        <v>24</v>
      </c>
      <c r="B27" t="s">
        <v>139</v>
      </c>
      <c r="C27" t="s">
        <v>140</v>
      </c>
      <c r="D27" t="s">
        <v>23</v>
      </c>
      <c r="E27" t="s">
        <v>47</v>
      </c>
      <c r="F27" t="s">
        <v>141</v>
      </c>
      <c r="G27" t="s">
        <v>26</v>
      </c>
      <c r="H27" t="s">
        <v>142</v>
      </c>
      <c r="I27" t="s">
        <v>28</v>
      </c>
      <c r="J27" t="s">
        <v>143</v>
      </c>
      <c r="K27">
        <f t="shared" si="0"/>
        <v>150</v>
      </c>
      <c r="L27">
        <v>125</v>
      </c>
      <c r="M27">
        <f t="shared" si="1"/>
        <v>25</v>
      </c>
      <c r="O27" t="s">
        <v>30</v>
      </c>
      <c r="P27" t="s">
        <v>144</v>
      </c>
      <c r="Q27" t="s">
        <v>32</v>
      </c>
    </row>
    <row r="28" spans="1:18" ht="71.25" customHeight="1">
      <c r="A28">
        <v>25</v>
      </c>
      <c r="B28" t="s">
        <v>139</v>
      </c>
      <c r="C28" t="s">
        <v>145</v>
      </c>
      <c r="D28" t="s">
        <v>23</v>
      </c>
      <c r="E28" t="s">
        <v>47</v>
      </c>
      <c r="F28" t="s">
        <v>146</v>
      </c>
      <c r="G28" t="s">
        <v>26</v>
      </c>
      <c r="H28" t="s">
        <v>142</v>
      </c>
      <c r="I28" t="s">
        <v>28</v>
      </c>
      <c r="J28" t="s">
        <v>147</v>
      </c>
      <c r="K28">
        <f t="shared" si="0"/>
        <v>60</v>
      </c>
      <c r="L28">
        <v>50</v>
      </c>
      <c r="M28">
        <f t="shared" si="1"/>
        <v>10</v>
      </c>
      <c r="O28" t="s">
        <v>30</v>
      </c>
      <c r="P28" t="s">
        <v>148</v>
      </c>
      <c r="Q28" t="s">
        <v>149</v>
      </c>
    </row>
    <row r="29" spans="1:18" ht="54.75" customHeight="1">
      <c r="A29">
        <v>26</v>
      </c>
      <c r="B29" t="s">
        <v>150</v>
      </c>
      <c r="C29" t="s">
        <v>151</v>
      </c>
      <c r="D29" t="s">
        <v>23</v>
      </c>
      <c r="E29" t="s">
        <v>47</v>
      </c>
      <c r="F29" t="s">
        <v>152</v>
      </c>
      <c r="G29" t="s">
        <v>26</v>
      </c>
      <c r="H29" t="s">
        <v>153</v>
      </c>
      <c r="I29" t="s">
        <v>28</v>
      </c>
      <c r="J29" t="s">
        <v>154</v>
      </c>
      <c r="K29">
        <f t="shared" si="0"/>
        <v>42</v>
      </c>
      <c r="L29">
        <v>35</v>
      </c>
      <c r="M29">
        <f t="shared" si="1"/>
        <v>7</v>
      </c>
      <c r="O29" t="s">
        <v>30</v>
      </c>
      <c r="P29" t="s">
        <v>155</v>
      </c>
      <c r="Q29" t="s">
        <v>32</v>
      </c>
    </row>
    <row r="30" spans="1:18" ht="53.25" customHeight="1">
      <c r="A30">
        <v>27</v>
      </c>
      <c r="B30" t="s">
        <v>150</v>
      </c>
      <c r="C30" t="s">
        <v>156</v>
      </c>
      <c r="D30" t="s">
        <v>23</v>
      </c>
      <c r="E30" t="s">
        <v>24</v>
      </c>
      <c r="F30" t="s">
        <v>157</v>
      </c>
      <c r="G30" t="s">
        <v>26</v>
      </c>
      <c r="H30" t="s">
        <v>153</v>
      </c>
      <c r="I30" t="s">
        <v>28</v>
      </c>
      <c r="J30" t="s">
        <v>158</v>
      </c>
      <c r="K30">
        <f t="shared" si="0"/>
        <v>36</v>
      </c>
      <c r="L30">
        <v>30</v>
      </c>
      <c r="M30">
        <f t="shared" si="1"/>
        <v>6</v>
      </c>
      <c r="O30" t="s">
        <v>30</v>
      </c>
      <c r="P30" t="s">
        <v>159</v>
      </c>
      <c r="Q30" t="s">
        <v>32</v>
      </c>
    </row>
    <row r="31" spans="1:18" ht="63.75" customHeight="1">
      <c r="A31">
        <v>28</v>
      </c>
      <c r="B31" t="s">
        <v>160</v>
      </c>
      <c r="C31" t="s">
        <v>161</v>
      </c>
      <c r="D31" t="s">
        <v>23</v>
      </c>
      <c r="E31" t="s">
        <v>35</v>
      </c>
      <c r="F31" t="s">
        <v>162</v>
      </c>
      <c r="G31" t="s">
        <v>26</v>
      </c>
      <c r="H31" t="s">
        <v>163</v>
      </c>
      <c r="I31" t="s">
        <v>28</v>
      </c>
      <c r="J31" t="s">
        <v>164</v>
      </c>
      <c r="K31">
        <f t="shared" si="0"/>
        <v>120</v>
      </c>
      <c r="L31">
        <v>100</v>
      </c>
      <c r="M31">
        <f t="shared" si="1"/>
        <v>20</v>
      </c>
      <c r="O31" t="s">
        <v>30</v>
      </c>
      <c r="P31" t="s">
        <v>165</v>
      </c>
      <c r="Q31" t="s">
        <v>32</v>
      </c>
    </row>
    <row r="32" spans="1:18" ht="63.75" customHeight="1">
      <c r="A32">
        <v>29</v>
      </c>
      <c r="B32" t="s">
        <v>166</v>
      </c>
      <c r="C32" t="s">
        <v>167</v>
      </c>
      <c r="D32" t="s">
        <v>23</v>
      </c>
      <c r="E32" t="s">
        <v>47</v>
      </c>
      <c r="F32" t="s">
        <v>168</v>
      </c>
      <c r="G32" t="s">
        <v>26</v>
      </c>
      <c r="H32" t="s">
        <v>169</v>
      </c>
      <c r="I32" t="s">
        <v>170</v>
      </c>
      <c r="J32" t="s">
        <v>171</v>
      </c>
      <c r="K32">
        <f t="shared" si="0"/>
        <v>140</v>
      </c>
      <c r="L32">
        <v>125</v>
      </c>
      <c r="N32">
        <v>15</v>
      </c>
      <c r="O32" t="s">
        <v>172</v>
      </c>
      <c r="P32" t="s">
        <v>173</v>
      </c>
      <c r="Q32" t="s">
        <v>174</v>
      </c>
      <c r="R32" t="s">
        <v>175</v>
      </c>
    </row>
    <row r="33" spans="1:18" ht="101.1" customHeight="1">
      <c r="A33">
        <v>30</v>
      </c>
      <c r="B33" t="s">
        <v>166</v>
      </c>
      <c r="C33" t="s">
        <v>176</v>
      </c>
      <c r="D33" t="s">
        <v>23</v>
      </c>
      <c r="E33" t="s">
        <v>24</v>
      </c>
      <c r="F33" t="s">
        <v>177</v>
      </c>
      <c r="G33" t="s">
        <v>26</v>
      </c>
      <c r="H33" t="s">
        <v>178</v>
      </c>
      <c r="I33" t="s">
        <v>170</v>
      </c>
      <c r="J33" t="s">
        <v>179</v>
      </c>
      <c r="K33">
        <f t="shared" si="0"/>
        <v>220</v>
      </c>
      <c r="L33">
        <v>200</v>
      </c>
      <c r="N33">
        <v>20</v>
      </c>
      <c r="O33" t="s">
        <v>180</v>
      </c>
      <c r="P33" t="s">
        <v>181</v>
      </c>
      <c r="Q33" t="s">
        <v>182</v>
      </c>
      <c r="R33" t="s">
        <v>175</v>
      </c>
    </row>
    <row r="34" spans="1:18" ht="77.099999999999994" customHeight="1">
      <c r="A34">
        <v>31</v>
      </c>
      <c r="B34" t="s">
        <v>166</v>
      </c>
      <c r="C34" t="s">
        <v>183</v>
      </c>
      <c r="D34" t="s">
        <v>23</v>
      </c>
      <c r="E34" t="s">
        <v>47</v>
      </c>
      <c r="F34" t="s">
        <v>177</v>
      </c>
      <c r="G34" t="s">
        <v>26</v>
      </c>
      <c r="H34" t="s">
        <v>178</v>
      </c>
      <c r="I34" t="s">
        <v>170</v>
      </c>
      <c r="J34" t="s">
        <v>184</v>
      </c>
      <c r="K34">
        <f t="shared" si="0"/>
        <v>165</v>
      </c>
      <c r="L34">
        <v>150</v>
      </c>
      <c r="N34">
        <v>15</v>
      </c>
      <c r="O34" t="s">
        <v>180</v>
      </c>
      <c r="P34" t="s">
        <v>185</v>
      </c>
      <c r="Q34" t="s">
        <v>186</v>
      </c>
      <c r="R34" t="s">
        <v>175</v>
      </c>
    </row>
    <row r="35" spans="1:18" ht="63.75" customHeight="1">
      <c r="A35">
        <v>32</v>
      </c>
      <c r="B35" t="s">
        <v>166</v>
      </c>
      <c r="C35" t="s">
        <v>187</v>
      </c>
      <c r="D35" t="s">
        <v>23</v>
      </c>
      <c r="E35" t="s">
        <v>47</v>
      </c>
      <c r="F35" t="s">
        <v>188</v>
      </c>
      <c r="G35" t="s">
        <v>26</v>
      </c>
      <c r="H35" t="s">
        <v>189</v>
      </c>
      <c r="I35" t="s">
        <v>170</v>
      </c>
      <c r="J35" t="s">
        <v>190</v>
      </c>
      <c r="K35">
        <f t="shared" si="0"/>
        <v>238</v>
      </c>
      <c r="L35">
        <v>200</v>
      </c>
      <c r="N35">
        <v>38</v>
      </c>
      <c r="O35" t="s">
        <v>180</v>
      </c>
      <c r="P35" t="s">
        <v>191</v>
      </c>
      <c r="Q35" t="s">
        <v>182</v>
      </c>
      <c r="R35" t="s">
        <v>175</v>
      </c>
    </row>
    <row r="36" spans="1:18" ht="56.25" customHeight="1">
      <c r="A36">
        <v>33</v>
      </c>
      <c r="B36" t="s">
        <v>93</v>
      </c>
      <c r="C36" t="s">
        <v>192</v>
      </c>
      <c r="D36" t="s">
        <v>23</v>
      </c>
      <c r="E36" t="s">
        <v>47</v>
      </c>
      <c r="F36" t="s">
        <v>193</v>
      </c>
      <c r="G36" t="s">
        <v>26</v>
      </c>
      <c r="H36" t="s">
        <v>194</v>
      </c>
      <c r="I36" t="s">
        <v>195</v>
      </c>
      <c r="J36" t="s">
        <v>196</v>
      </c>
      <c r="K36">
        <v>800</v>
      </c>
      <c r="L36">
        <v>800</v>
      </c>
      <c r="O36" t="s">
        <v>197</v>
      </c>
      <c r="P36" t="s">
        <v>198</v>
      </c>
      <c r="Q36" t="s">
        <v>199</v>
      </c>
    </row>
    <row r="37" spans="1:18" ht="87" customHeight="1">
      <c r="A37">
        <v>34</v>
      </c>
      <c r="B37" t="s">
        <v>21</v>
      </c>
      <c r="C37" t="s">
        <v>200</v>
      </c>
      <c r="D37" t="s">
        <v>23</v>
      </c>
      <c r="E37" t="s">
        <v>47</v>
      </c>
      <c r="F37" t="s">
        <v>201</v>
      </c>
      <c r="G37" t="s">
        <v>26</v>
      </c>
      <c r="H37" t="s">
        <v>202</v>
      </c>
      <c r="I37" t="s">
        <v>195</v>
      </c>
      <c r="J37" t="s">
        <v>203</v>
      </c>
      <c r="K37">
        <v>200</v>
      </c>
      <c r="L37">
        <v>200</v>
      </c>
      <c r="O37" t="s">
        <v>204</v>
      </c>
      <c r="P37" t="s">
        <v>205</v>
      </c>
      <c r="Q37" t="s">
        <v>206</v>
      </c>
    </row>
    <row r="38" spans="1:18" ht="56.25" customHeight="1">
      <c r="A38">
        <v>35</v>
      </c>
      <c r="B38" t="s">
        <v>150</v>
      </c>
      <c r="C38" t="s">
        <v>207</v>
      </c>
      <c r="D38" t="s">
        <v>23</v>
      </c>
      <c r="E38" t="s">
        <v>208</v>
      </c>
      <c r="F38" t="s">
        <v>209</v>
      </c>
      <c r="G38" t="s">
        <v>26</v>
      </c>
      <c r="H38" t="s">
        <v>210</v>
      </c>
      <c r="I38" t="s">
        <v>195</v>
      </c>
      <c r="J38" t="s">
        <v>211</v>
      </c>
      <c r="K38">
        <v>550</v>
      </c>
      <c r="L38">
        <v>550</v>
      </c>
      <c r="O38" t="s">
        <v>212</v>
      </c>
      <c r="P38" t="s">
        <v>213</v>
      </c>
      <c r="Q38" t="s">
        <v>214</v>
      </c>
    </row>
    <row r="39" spans="1:18" ht="56.25" customHeight="1">
      <c r="A39">
        <v>36</v>
      </c>
      <c r="B39" t="s">
        <v>139</v>
      </c>
      <c r="C39" t="s">
        <v>215</v>
      </c>
      <c r="D39" t="s">
        <v>23</v>
      </c>
      <c r="E39" t="s">
        <v>47</v>
      </c>
      <c r="F39" t="s">
        <v>216</v>
      </c>
      <c r="G39" t="s">
        <v>26</v>
      </c>
      <c r="H39" t="s">
        <v>217</v>
      </c>
      <c r="I39" t="s">
        <v>195</v>
      </c>
      <c r="J39" t="s">
        <v>218</v>
      </c>
      <c r="K39">
        <v>155</v>
      </c>
      <c r="L39">
        <v>150</v>
      </c>
      <c r="M39">
        <v>5</v>
      </c>
      <c r="O39" t="s">
        <v>204</v>
      </c>
      <c r="P39" t="s">
        <v>219</v>
      </c>
      <c r="Q39" t="s">
        <v>220</v>
      </c>
      <c r="R39" t="s">
        <v>221</v>
      </c>
    </row>
    <row r="40" spans="1:18" ht="56.25" customHeight="1">
      <c r="A40">
        <v>37</v>
      </c>
      <c r="B40" t="s">
        <v>73</v>
      </c>
      <c r="C40" t="s">
        <v>222</v>
      </c>
      <c r="D40" t="s">
        <v>23</v>
      </c>
      <c r="E40" t="s">
        <v>223</v>
      </c>
      <c r="F40" t="s">
        <v>224</v>
      </c>
      <c r="G40" t="s">
        <v>26</v>
      </c>
      <c r="H40" t="s">
        <v>225</v>
      </c>
      <c r="I40" t="s">
        <v>195</v>
      </c>
      <c r="J40" t="s">
        <v>226</v>
      </c>
      <c r="K40">
        <v>200</v>
      </c>
      <c r="L40">
        <v>185</v>
      </c>
      <c r="M40">
        <v>15</v>
      </c>
      <c r="O40" t="s">
        <v>227</v>
      </c>
      <c r="P40" t="s">
        <v>228</v>
      </c>
      <c r="Q40" t="s">
        <v>229</v>
      </c>
    </row>
    <row r="41" spans="1:18" ht="51" customHeight="1">
      <c r="A41">
        <v>38</v>
      </c>
      <c r="B41" t="s">
        <v>63</v>
      </c>
      <c r="C41" t="s">
        <v>230</v>
      </c>
      <c r="D41" t="s">
        <v>23</v>
      </c>
      <c r="E41" t="s">
        <v>47</v>
      </c>
      <c r="F41" t="s">
        <v>231</v>
      </c>
      <c r="G41" t="s">
        <v>26</v>
      </c>
      <c r="H41" t="s">
        <v>232</v>
      </c>
      <c r="I41" t="s">
        <v>195</v>
      </c>
      <c r="J41" t="s">
        <v>233</v>
      </c>
      <c r="K41">
        <v>90</v>
      </c>
      <c r="L41">
        <v>90</v>
      </c>
      <c r="O41" t="s">
        <v>234</v>
      </c>
      <c r="P41" t="s">
        <v>235</v>
      </c>
      <c r="Q41" t="s">
        <v>236</v>
      </c>
    </row>
    <row r="42" spans="1:18" ht="56.25" customHeight="1">
      <c r="A42">
        <v>39</v>
      </c>
      <c r="B42" t="s">
        <v>40</v>
      </c>
      <c r="C42" t="s">
        <v>237</v>
      </c>
      <c r="D42" t="s">
        <v>23</v>
      </c>
      <c r="E42" t="s">
        <v>47</v>
      </c>
      <c r="F42" t="s">
        <v>238</v>
      </c>
      <c r="G42" t="s">
        <v>26</v>
      </c>
      <c r="H42" t="s">
        <v>239</v>
      </c>
      <c r="I42" t="s">
        <v>195</v>
      </c>
      <c r="J42" t="s">
        <v>240</v>
      </c>
      <c r="K42">
        <v>8.8000000000000007</v>
      </c>
      <c r="L42">
        <v>8.8000000000000007</v>
      </c>
      <c r="O42" t="s">
        <v>241</v>
      </c>
      <c r="P42" t="s">
        <v>242</v>
      </c>
      <c r="Q42" t="s">
        <v>243</v>
      </c>
    </row>
    <row r="43" spans="1:18" ht="56.25" customHeight="1">
      <c r="A43">
        <v>40</v>
      </c>
      <c r="B43" t="s">
        <v>244</v>
      </c>
      <c r="C43" t="s">
        <v>245</v>
      </c>
      <c r="D43" t="s">
        <v>23</v>
      </c>
      <c r="E43" t="s">
        <v>47</v>
      </c>
      <c r="F43" t="s">
        <v>246</v>
      </c>
      <c r="G43" t="s">
        <v>26</v>
      </c>
      <c r="H43" t="s">
        <v>247</v>
      </c>
      <c r="I43" t="s">
        <v>195</v>
      </c>
      <c r="J43" t="s">
        <v>248</v>
      </c>
      <c r="K43">
        <v>260</v>
      </c>
      <c r="L43">
        <v>250</v>
      </c>
      <c r="M43">
        <v>10</v>
      </c>
      <c r="O43" t="s">
        <v>249</v>
      </c>
      <c r="P43" t="s">
        <v>250</v>
      </c>
      <c r="Q43" t="s">
        <v>251</v>
      </c>
    </row>
    <row r="44" spans="1:18" ht="65.099999999999994" customHeight="1">
      <c r="A44">
        <v>41</v>
      </c>
      <c r="B44" t="s">
        <v>252</v>
      </c>
      <c r="C44" t="s">
        <v>253</v>
      </c>
      <c r="D44" t="s">
        <v>23</v>
      </c>
      <c r="E44" t="s">
        <v>47</v>
      </c>
      <c r="F44" t="s">
        <v>254</v>
      </c>
      <c r="G44" t="s">
        <v>26</v>
      </c>
      <c r="H44" t="s">
        <v>255</v>
      </c>
      <c r="I44" t="s">
        <v>195</v>
      </c>
      <c r="J44" t="s">
        <v>256</v>
      </c>
      <c r="K44">
        <v>500</v>
      </c>
      <c r="L44">
        <v>500</v>
      </c>
      <c r="O44" t="s">
        <v>254</v>
      </c>
      <c r="P44" t="s">
        <v>257</v>
      </c>
      <c r="Q44" t="s">
        <v>258</v>
      </c>
    </row>
    <row r="45" spans="1:18" ht="75.95" customHeight="1">
      <c r="A45">
        <v>42</v>
      </c>
      <c r="B45" t="s">
        <v>252</v>
      </c>
      <c r="C45" t="s">
        <v>259</v>
      </c>
      <c r="D45" t="s">
        <v>23</v>
      </c>
      <c r="E45" t="s">
        <v>47</v>
      </c>
      <c r="F45" t="s">
        <v>260</v>
      </c>
      <c r="G45" t="s">
        <v>26</v>
      </c>
      <c r="H45" t="s">
        <v>255</v>
      </c>
      <c r="I45" t="s">
        <v>195</v>
      </c>
      <c r="J45" t="s">
        <v>261</v>
      </c>
      <c r="K45">
        <v>400</v>
      </c>
      <c r="L45">
        <v>400</v>
      </c>
      <c r="O45" t="s">
        <v>260</v>
      </c>
      <c r="P45" t="s">
        <v>257</v>
      </c>
      <c r="Q45" t="s">
        <v>258</v>
      </c>
    </row>
    <row r="46" spans="1:18" ht="69" customHeight="1">
      <c r="A46">
        <v>43</v>
      </c>
      <c r="B46" t="s">
        <v>262</v>
      </c>
      <c r="C46" t="s">
        <v>263</v>
      </c>
      <c r="D46" t="s">
        <v>23</v>
      </c>
      <c r="E46" t="s">
        <v>47</v>
      </c>
      <c r="F46" t="s">
        <v>264</v>
      </c>
      <c r="G46" t="s">
        <v>26</v>
      </c>
      <c r="H46" t="s">
        <v>265</v>
      </c>
      <c r="I46" t="s">
        <v>266</v>
      </c>
      <c r="J46" t="s">
        <v>267</v>
      </c>
      <c r="K46">
        <v>300</v>
      </c>
      <c r="L46">
        <v>100</v>
      </c>
      <c r="M46">
        <v>200</v>
      </c>
      <c r="O46" t="s">
        <v>268</v>
      </c>
      <c r="P46" t="s">
        <v>269</v>
      </c>
      <c r="Q46" t="s">
        <v>270</v>
      </c>
    </row>
    <row r="47" spans="1:18">
      <c r="A47">
        <v>44</v>
      </c>
      <c r="B47" t="s">
        <v>93</v>
      </c>
      <c r="C47" t="s">
        <v>271</v>
      </c>
      <c r="D47" t="s">
        <v>23</v>
      </c>
      <c r="E47" t="s">
        <v>47</v>
      </c>
      <c r="F47" t="s">
        <v>272</v>
      </c>
      <c r="G47" t="s">
        <v>26</v>
      </c>
      <c r="H47" t="s">
        <v>273</v>
      </c>
      <c r="I47" t="s">
        <v>274</v>
      </c>
      <c r="J47" t="s">
        <v>275</v>
      </c>
      <c r="K47">
        <f t="shared" ref="K47:K67" si="2">L47/0.8</f>
        <v>125</v>
      </c>
      <c r="L47">
        <v>100</v>
      </c>
      <c r="M47">
        <v>25</v>
      </c>
      <c r="O47" t="s">
        <v>276</v>
      </c>
      <c r="P47" t="s">
        <v>277</v>
      </c>
      <c r="Q47" t="s">
        <v>278</v>
      </c>
    </row>
    <row r="48" spans="1:18" ht="47.1" customHeight="1">
      <c r="A48">
        <v>45</v>
      </c>
      <c r="B48" t="s">
        <v>93</v>
      </c>
      <c r="C48" t="s">
        <v>279</v>
      </c>
      <c r="D48" t="s">
        <v>23</v>
      </c>
      <c r="E48" t="s">
        <v>47</v>
      </c>
      <c r="F48" t="s">
        <v>112</v>
      </c>
      <c r="G48" t="s">
        <v>26</v>
      </c>
      <c r="H48" t="s">
        <v>273</v>
      </c>
      <c r="I48" t="s">
        <v>274</v>
      </c>
      <c r="J48" t="s">
        <v>280</v>
      </c>
      <c r="K48">
        <f t="shared" si="2"/>
        <v>15</v>
      </c>
      <c r="L48">
        <v>12</v>
      </c>
      <c r="M48">
        <v>3</v>
      </c>
      <c r="O48" t="s">
        <v>281</v>
      </c>
      <c r="P48" t="s">
        <v>282</v>
      </c>
      <c r="Q48" t="s">
        <v>278</v>
      </c>
    </row>
    <row r="49" spans="1:17">
      <c r="A49">
        <v>46</v>
      </c>
      <c r="B49" t="s">
        <v>93</v>
      </c>
      <c r="C49" t="s">
        <v>283</v>
      </c>
      <c r="D49" t="s">
        <v>23</v>
      </c>
      <c r="E49" t="s">
        <v>208</v>
      </c>
      <c r="F49" t="s">
        <v>284</v>
      </c>
      <c r="G49" t="s">
        <v>26</v>
      </c>
      <c r="H49" t="s">
        <v>273</v>
      </c>
      <c r="I49" t="s">
        <v>274</v>
      </c>
      <c r="J49" t="s">
        <v>285</v>
      </c>
      <c r="K49">
        <f t="shared" si="2"/>
        <v>15</v>
      </c>
      <c r="L49">
        <v>12</v>
      </c>
      <c r="M49">
        <v>3</v>
      </c>
      <c r="O49" t="s">
        <v>286</v>
      </c>
      <c r="P49" t="s">
        <v>287</v>
      </c>
      <c r="Q49" t="s">
        <v>278</v>
      </c>
    </row>
    <row r="50" spans="1:17" ht="62.1" customHeight="1">
      <c r="A50">
        <v>47</v>
      </c>
      <c r="B50" t="s">
        <v>93</v>
      </c>
      <c r="C50" t="s">
        <v>288</v>
      </c>
      <c r="D50" t="s">
        <v>23</v>
      </c>
      <c r="E50" t="s">
        <v>289</v>
      </c>
      <c r="F50" t="s">
        <v>284</v>
      </c>
      <c r="G50" t="s">
        <v>26</v>
      </c>
      <c r="H50" t="s">
        <v>273</v>
      </c>
      <c r="I50" t="s">
        <v>274</v>
      </c>
      <c r="J50" t="s">
        <v>290</v>
      </c>
      <c r="K50">
        <f t="shared" si="2"/>
        <v>26.25</v>
      </c>
      <c r="L50">
        <v>21</v>
      </c>
      <c r="M50">
        <v>5.25</v>
      </c>
      <c r="O50" t="s">
        <v>204</v>
      </c>
      <c r="P50" t="s">
        <v>291</v>
      </c>
      <c r="Q50" t="s">
        <v>278</v>
      </c>
    </row>
    <row r="51" spans="1:17" ht="48.95" customHeight="1">
      <c r="A51">
        <v>48</v>
      </c>
      <c r="B51" t="s">
        <v>93</v>
      </c>
      <c r="C51" t="s">
        <v>292</v>
      </c>
      <c r="D51" t="s">
        <v>23</v>
      </c>
      <c r="E51" t="s">
        <v>47</v>
      </c>
      <c r="F51" t="s">
        <v>293</v>
      </c>
      <c r="G51" t="s">
        <v>26</v>
      </c>
      <c r="H51" t="s">
        <v>273</v>
      </c>
      <c r="I51" t="s">
        <v>274</v>
      </c>
      <c r="J51" t="s">
        <v>294</v>
      </c>
      <c r="K51">
        <f t="shared" si="2"/>
        <v>30</v>
      </c>
      <c r="L51">
        <v>24</v>
      </c>
      <c r="M51">
        <v>6</v>
      </c>
      <c r="O51" t="s">
        <v>286</v>
      </c>
      <c r="P51" t="s">
        <v>295</v>
      </c>
      <c r="Q51" t="s">
        <v>278</v>
      </c>
    </row>
    <row r="52" spans="1:17">
      <c r="A52">
        <v>49</v>
      </c>
      <c r="B52" t="s">
        <v>252</v>
      </c>
      <c r="C52" t="s">
        <v>296</v>
      </c>
      <c r="D52" t="s">
        <v>23</v>
      </c>
      <c r="E52" t="s">
        <v>47</v>
      </c>
      <c r="F52" t="s">
        <v>254</v>
      </c>
      <c r="G52" t="s">
        <v>26</v>
      </c>
      <c r="H52" t="s">
        <v>297</v>
      </c>
      <c r="I52" t="s">
        <v>274</v>
      </c>
      <c r="J52" t="s">
        <v>298</v>
      </c>
      <c r="K52">
        <f t="shared" si="2"/>
        <v>45</v>
      </c>
      <c r="L52">
        <v>36</v>
      </c>
      <c r="M52">
        <v>9</v>
      </c>
      <c r="O52" t="s">
        <v>227</v>
      </c>
      <c r="P52" t="s">
        <v>299</v>
      </c>
      <c r="Q52" t="s">
        <v>300</v>
      </c>
    </row>
    <row r="53" spans="1:17">
      <c r="A53">
        <v>50</v>
      </c>
      <c r="B53" t="s">
        <v>252</v>
      </c>
      <c r="C53" t="s">
        <v>301</v>
      </c>
      <c r="D53" t="s">
        <v>23</v>
      </c>
      <c r="E53" t="s">
        <v>47</v>
      </c>
      <c r="F53" t="s">
        <v>302</v>
      </c>
      <c r="G53" t="s">
        <v>26</v>
      </c>
      <c r="H53" t="s">
        <v>297</v>
      </c>
      <c r="I53" t="s">
        <v>274</v>
      </c>
      <c r="J53" t="s">
        <v>303</v>
      </c>
      <c r="K53">
        <f t="shared" si="2"/>
        <v>65</v>
      </c>
      <c r="L53">
        <v>52</v>
      </c>
      <c r="M53">
        <v>13</v>
      </c>
      <c r="O53" t="s">
        <v>227</v>
      </c>
      <c r="P53" t="s">
        <v>304</v>
      </c>
      <c r="Q53" t="s">
        <v>300</v>
      </c>
    </row>
    <row r="54" spans="1:17">
      <c r="A54">
        <v>51</v>
      </c>
      <c r="B54" t="s">
        <v>252</v>
      </c>
      <c r="C54" t="s">
        <v>305</v>
      </c>
      <c r="D54" t="s">
        <v>23</v>
      </c>
      <c r="E54" t="s">
        <v>47</v>
      </c>
      <c r="F54" t="s">
        <v>306</v>
      </c>
      <c r="G54" t="s">
        <v>26</v>
      </c>
      <c r="H54" t="s">
        <v>297</v>
      </c>
      <c r="I54" t="s">
        <v>274</v>
      </c>
      <c r="J54" t="s">
        <v>307</v>
      </c>
      <c r="K54">
        <f t="shared" si="2"/>
        <v>50</v>
      </c>
      <c r="L54">
        <v>40</v>
      </c>
      <c r="M54">
        <v>10</v>
      </c>
      <c r="O54" t="s">
        <v>227</v>
      </c>
      <c r="P54" t="s">
        <v>299</v>
      </c>
      <c r="Q54" t="s">
        <v>300</v>
      </c>
    </row>
    <row r="55" spans="1:17">
      <c r="A55">
        <v>52</v>
      </c>
      <c r="B55" t="s">
        <v>252</v>
      </c>
      <c r="C55" t="s">
        <v>308</v>
      </c>
      <c r="D55" t="s">
        <v>23</v>
      </c>
      <c r="E55" t="s">
        <v>47</v>
      </c>
      <c r="F55" t="s">
        <v>309</v>
      </c>
      <c r="G55" t="s">
        <v>26</v>
      </c>
      <c r="H55" t="s">
        <v>297</v>
      </c>
      <c r="I55" t="s">
        <v>274</v>
      </c>
      <c r="J55" t="s">
        <v>310</v>
      </c>
      <c r="K55">
        <f t="shared" si="2"/>
        <v>40</v>
      </c>
      <c r="L55">
        <v>32</v>
      </c>
      <c r="M55">
        <v>8</v>
      </c>
      <c r="O55" t="s">
        <v>227</v>
      </c>
      <c r="P55" t="s">
        <v>311</v>
      </c>
      <c r="Q55" t="s">
        <v>300</v>
      </c>
    </row>
    <row r="56" spans="1:17" ht="59.1" customHeight="1">
      <c r="A56">
        <v>53</v>
      </c>
      <c r="B56" t="s">
        <v>33</v>
      </c>
      <c r="C56" t="s">
        <v>312</v>
      </c>
      <c r="D56" t="s">
        <v>23</v>
      </c>
      <c r="E56" t="s">
        <v>47</v>
      </c>
      <c r="F56" t="s">
        <v>313</v>
      </c>
      <c r="G56" t="s">
        <v>26</v>
      </c>
      <c r="H56" t="s">
        <v>314</v>
      </c>
      <c r="I56" t="s">
        <v>274</v>
      </c>
      <c r="J56" t="s">
        <v>315</v>
      </c>
      <c r="K56">
        <f t="shared" si="2"/>
        <v>62.5</v>
      </c>
      <c r="L56">
        <v>50</v>
      </c>
      <c r="M56">
        <v>12.5</v>
      </c>
      <c r="O56" t="s">
        <v>286</v>
      </c>
      <c r="P56" t="s">
        <v>316</v>
      </c>
      <c r="Q56" t="s">
        <v>317</v>
      </c>
    </row>
    <row r="57" spans="1:17" ht="65.099999999999994" customHeight="1">
      <c r="A57">
        <v>54</v>
      </c>
      <c r="B57" t="s">
        <v>33</v>
      </c>
      <c r="C57" t="s">
        <v>318</v>
      </c>
      <c r="D57" t="s">
        <v>23</v>
      </c>
      <c r="E57" t="s">
        <v>47</v>
      </c>
      <c r="F57" t="s">
        <v>319</v>
      </c>
      <c r="G57" t="s">
        <v>26</v>
      </c>
      <c r="H57" t="s">
        <v>314</v>
      </c>
      <c r="I57" t="s">
        <v>274</v>
      </c>
      <c r="J57" t="s">
        <v>320</v>
      </c>
      <c r="K57">
        <f t="shared" si="2"/>
        <v>15</v>
      </c>
      <c r="L57">
        <v>12</v>
      </c>
      <c r="M57">
        <v>3</v>
      </c>
      <c r="O57" t="s">
        <v>321</v>
      </c>
      <c r="P57" t="s">
        <v>322</v>
      </c>
      <c r="Q57" t="s">
        <v>323</v>
      </c>
    </row>
    <row r="58" spans="1:17" ht="72" customHeight="1">
      <c r="A58">
        <v>55</v>
      </c>
      <c r="B58" t="s">
        <v>33</v>
      </c>
      <c r="C58" t="s">
        <v>324</v>
      </c>
      <c r="D58" t="s">
        <v>23</v>
      </c>
      <c r="E58" t="s">
        <v>47</v>
      </c>
      <c r="F58" t="s">
        <v>325</v>
      </c>
      <c r="G58" t="s">
        <v>26</v>
      </c>
      <c r="H58" t="s">
        <v>314</v>
      </c>
      <c r="I58" t="s">
        <v>274</v>
      </c>
      <c r="J58" t="s">
        <v>326</v>
      </c>
      <c r="K58">
        <f t="shared" si="2"/>
        <v>51.25</v>
      </c>
      <c r="L58">
        <v>41</v>
      </c>
      <c r="M58">
        <v>10.25</v>
      </c>
      <c r="O58" t="s">
        <v>286</v>
      </c>
      <c r="P58" t="s">
        <v>327</v>
      </c>
      <c r="Q58" t="s">
        <v>328</v>
      </c>
    </row>
    <row r="59" spans="1:17">
      <c r="A59">
        <v>56</v>
      </c>
      <c r="B59" t="s">
        <v>33</v>
      </c>
      <c r="C59" t="s">
        <v>329</v>
      </c>
      <c r="D59" t="s">
        <v>23</v>
      </c>
      <c r="E59" t="s">
        <v>47</v>
      </c>
      <c r="F59" t="s">
        <v>330</v>
      </c>
      <c r="G59" t="s">
        <v>26</v>
      </c>
      <c r="H59" t="s">
        <v>314</v>
      </c>
      <c r="I59" t="s">
        <v>274</v>
      </c>
      <c r="J59" t="s">
        <v>331</v>
      </c>
      <c r="K59">
        <f t="shared" si="2"/>
        <v>48.75</v>
      </c>
      <c r="L59">
        <v>39</v>
      </c>
      <c r="M59">
        <v>9.75</v>
      </c>
      <c r="O59" t="s">
        <v>332</v>
      </c>
      <c r="P59" t="s">
        <v>333</v>
      </c>
      <c r="Q59" t="s">
        <v>334</v>
      </c>
    </row>
    <row r="60" spans="1:17">
      <c r="A60">
        <v>57</v>
      </c>
      <c r="B60" t="s">
        <v>160</v>
      </c>
      <c r="C60" t="s">
        <v>335</v>
      </c>
      <c r="D60" t="s">
        <v>23</v>
      </c>
      <c r="E60" t="s">
        <v>47</v>
      </c>
      <c r="F60" t="s">
        <v>336</v>
      </c>
      <c r="G60" t="s">
        <v>26</v>
      </c>
      <c r="H60" t="s">
        <v>337</v>
      </c>
      <c r="I60" t="s">
        <v>274</v>
      </c>
      <c r="J60" t="s">
        <v>338</v>
      </c>
      <c r="K60">
        <f t="shared" si="2"/>
        <v>85</v>
      </c>
      <c r="L60">
        <v>68</v>
      </c>
      <c r="M60">
        <v>17</v>
      </c>
      <c r="O60" t="s">
        <v>339</v>
      </c>
      <c r="P60" t="s">
        <v>340</v>
      </c>
      <c r="Q60" t="s">
        <v>341</v>
      </c>
    </row>
    <row r="61" spans="1:17">
      <c r="A61">
        <v>58</v>
      </c>
      <c r="B61" t="s">
        <v>160</v>
      </c>
      <c r="C61" t="s">
        <v>342</v>
      </c>
      <c r="D61" t="s">
        <v>23</v>
      </c>
      <c r="E61" t="s">
        <v>47</v>
      </c>
      <c r="F61" t="s">
        <v>343</v>
      </c>
      <c r="G61" t="s">
        <v>26</v>
      </c>
      <c r="H61" t="s">
        <v>344</v>
      </c>
      <c r="I61" t="s">
        <v>274</v>
      </c>
      <c r="J61" t="s">
        <v>345</v>
      </c>
      <c r="K61">
        <f t="shared" si="2"/>
        <v>38.75</v>
      </c>
      <c r="L61">
        <v>31</v>
      </c>
      <c r="M61">
        <v>7.75</v>
      </c>
      <c r="O61" t="s">
        <v>346</v>
      </c>
      <c r="P61" t="s">
        <v>340</v>
      </c>
      <c r="Q61" t="s">
        <v>347</v>
      </c>
    </row>
    <row r="62" spans="1:17">
      <c r="A62">
        <v>59</v>
      </c>
      <c r="B62" t="s">
        <v>160</v>
      </c>
      <c r="C62" t="s">
        <v>348</v>
      </c>
      <c r="D62" t="s">
        <v>23</v>
      </c>
      <c r="E62" t="s">
        <v>47</v>
      </c>
      <c r="F62" t="s">
        <v>343</v>
      </c>
      <c r="G62" t="s">
        <v>26</v>
      </c>
      <c r="H62" t="s">
        <v>337</v>
      </c>
      <c r="I62" t="s">
        <v>274</v>
      </c>
      <c r="J62" t="s">
        <v>349</v>
      </c>
      <c r="K62">
        <f t="shared" si="2"/>
        <v>12.5</v>
      </c>
      <c r="L62">
        <v>10</v>
      </c>
      <c r="M62">
        <v>2.5</v>
      </c>
      <c r="O62" t="s">
        <v>346</v>
      </c>
      <c r="P62" t="s">
        <v>340</v>
      </c>
      <c r="Q62" t="s">
        <v>347</v>
      </c>
    </row>
    <row r="63" spans="1:17">
      <c r="A63">
        <v>60</v>
      </c>
      <c r="B63" t="s">
        <v>160</v>
      </c>
      <c r="C63" t="s">
        <v>350</v>
      </c>
      <c r="D63" t="s">
        <v>23</v>
      </c>
      <c r="E63" t="s">
        <v>47</v>
      </c>
      <c r="F63" t="s">
        <v>351</v>
      </c>
      <c r="G63" t="s">
        <v>26</v>
      </c>
      <c r="H63" t="s">
        <v>337</v>
      </c>
      <c r="I63" t="s">
        <v>274</v>
      </c>
      <c r="J63" t="s">
        <v>352</v>
      </c>
      <c r="K63">
        <f t="shared" si="2"/>
        <v>20</v>
      </c>
      <c r="L63">
        <v>16</v>
      </c>
      <c r="M63">
        <v>4</v>
      </c>
      <c r="O63" t="s">
        <v>353</v>
      </c>
      <c r="P63" t="s">
        <v>354</v>
      </c>
      <c r="Q63" t="s">
        <v>341</v>
      </c>
    </row>
    <row r="64" spans="1:17">
      <c r="A64">
        <v>61</v>
      </c>
      <c r="B64" t="s">
        <v>21</v>
      </c>
      <c r="C64" t="s">
        <v>355</v>
      </c>
      <c r="D64" t="s">
        <v>23</v>
      </c>
      <c r="E64" t="s">
        <v>47</v>
      </c>
      <c r="F64" t="s">
        <v>356</v>
      </c>
      <c r="G64" t="s">
        <v>26</v>
      </c>
      <c r="H64" t="s">
        <v>357</v>
      </c>
      <c r="I64" t="s">
        <v>274</v>
      </c>
      <c r="J64" t="s">
        <v>358</v>
      </c>
      <c r="K64">
        <f t="shared" si="2"/>
        <v>125</v>
      </c>
      <c r="L64">
        <v>100</v>
      </c>
      <c r="M64">
        <v>25</v>
      </c>
      <c r="O64" t="s">
        <v>204</v>
      </c>
      <c r="P64" t="s">
        <v>359</v>
      </c>
      <c r="Q64" t="s">
        <v>360</v>
      </c>
    </row>
    <row r="65" spans="1:17">
      <c r="A65">
        <v>62</v>
      </c>
      <c r="B65" t="s">
        <v>139</v>
      </c>
      <c r="C65" t="s">
        <v>361</v>
      </c>
      <c r="D65" t="s">
        <v>23</v>
      </c>
      <c r="E65" t="s">
        <v>24</v>
      </c>
      <c r="F65" t="s">
        <v>362</v>
      </c>
      <c r="G65" t="s">
        <v>26</v>
      </c>
      <c r="H65" t="s">
        <v>363</v>
      </c>
      <c r="I65" t="s">
        <v>274</v>
      </c>
      <c r="J65" t="s">
        <v>364</v>
      </c>
      <c r="K65">
        <f t="shared" si="2"/>
        <v>125</v>
      </c>
      <c r="L65">
        <v>100</v>
      </c>
      <c r="M65">
        <v>25</v>
      </c>
      <c r="O65" t="s">
        <v>365</v>
      </c>
      <c r="P65" t="s">
        <v>366</v>
      </c>
      <c r="Q65" t="s">
        <v>367</v>
      </c>
    </row>
    <row r="66" spans="1:17">
      <c r="A66">
        <v>63</v>
      </c>
      <c r="B66" t="s">
        <v>139</v>
      </c>
      <c r="C66" t="s">
        <v>368</v>
      </c>
      <c r="D66" t="s">
        <v>23</v>
      </c>
      <c r="E66" t="s">
        <v>24</v>
      </c>
      <c r="F66" t="s">
        <v>369</v>
      </c>
      <c r="G66" t="s">
        <v>26</v>
      </c>
      <c r="H66" t="s">
        <v>363</v>
      </c>
      <c r="I66" t="s">
        <v>274</v>
      </c>
      <c r="J66" t="s">
        <v>370</v>
      </c>
      <c r="K66">
        <f t="shared" si="2"/>
        <v>70</v>
      </c>
      <c r="L66">
        <v>56</v>
      </c>
      <c r="M66">
        <v>14</v>
      </c>
      <c r="O66" t="s">
        <v>371</v>
      </c>
      <c r="P66" t="s">
        <v>372</v>
      </c>
      <c r="Q66" t="s">
        <v>367</v>
      </c>
    </row>
    <row r="67" spans="1:17">
      <c r="A67">
        <v>64</v>
      </c>
      <c r="B67" t="s">
        <v>139</v>
      </c>
      <c r="C67" t="s">
        <v>373</v>
      </c>
      <c r="D67" t="s">
        <v>23</v>
      </c>
      <c r="E67" t="s">
        <v>24</v>
      </c>
      <c r="F67" t="s">
        <v>374</v>
      </c>
      <c r="G67" t="s">
        <v>26</v>
      </c>
      <c r="H67" t="s">
        <v>363</v>
      </c>
      <c r="I67" t="s">
        <v>274</v>
      </c>
      <c r="J67" t="s">
        <v>375</v>
      </c>
      <c r="K67">
        <f t="shared" si="2"/>
        <v>218.75</v>
      </c>
      <c r="L67">
        <v>175</v>
      </c>
      <c r="M67">
        <v>43.75</v>
      </c>
      <c r="O67" t="s">
        <v>376</v>
      </c>
      <c r="P67" t="s">
        <v>372</v>
      </c>
      <c r="Q67" t="s">
        <v>377</v>
      </c>
    </row>
    <row r="68" spans="1:17">
      <c r="A68">
        <v>65</v>
      </c>
      <c r="B68" t="s">
        <v>79</v>
      </c>
      <c r="C68" t="s">
        <v>378</v>
      </c>
      <c r="D68" t="s">
        <v>23</v>
      </c>
      <c r="E68" t="s">
        <v>47</v>
      </c>
      <c r="F68" t="s">
        <v>379</v>
      </c>
      <c r="G68" t="s">
        <v>26</v>
      </c>
      <c r="H68" t="s">
        <v>380</v>
      </c>
      <c r="I68" t="s">
        <v>274</v>
      </c>
      <c r="J68" t="s">
        <v>381</v>
      </c>
      <c r="K68">
        <f t="shared" ref="K68:K91" si="3">L68/0.8</f>
        <v>85</v>
      </c>
      <c r="L68">
        <v>68</v>
      </c>
      <c r="M68">
        <v>17</v>
      </c>
      <c r="O68" t="s">
        <v>286</v>
      </c>
      <c r="P68" t="s">
        <v>382</v>
      </c>
      <c r="Q68" t="s">
        <v>383</v>
      </c>
    </row>
    <row r="69" spans="1:17">
      <c r="A69">
        <v>66</v>
      </c>
      <c r="B69" t="s">
        <v>79</v>
      </c>
      <c r="C69" t="s">
        <v>384</v>
      </c>
      <c r="D69" t="s">
        <v>23</v>
      </c>
      <c r="E69" t="s">
        <v>47</v>
      </c>
      <c r="F69" t="s">
        <v>385</v>
      </c>
      <c r="G69" t="s">
        <v>26</v>
      </c>
      <c r="H69" t="s">
        <v>380</v>
      </c>
      <c r="I69" t="s">
        <v>274</v>
      </c>
      <c r="J69" t="s">
        <v>386</v>
      </c>
      <c r="K69">
        <f t="shared" si="3"/>
        <v>62.5</v>
      </c>
      <c r="L69">
        <v>50</v>
      </c>
      <c r="M69">
        <v>12.5</v>
      </c>
      <c r="O69" t="s">
        <v>286</v>
      </c>
      <c r="P69" t="s">
        <v>387</v>
      </c>
      <c r="Q69" t="s">
        <v>388</v>
      </c>
    </row>
    <row r="70" spans="1:17">
      <c r="A70">
        <v>67</v>
      </c>
      <c r="B70" t="s">
        <v>79</v>
      </c>
      <c r="C70" t="s">
        <v>389</v>
      </c>
      <c r="D70" t="s">
        <v>23</v>
      </c>
      <c r="E70" t="s">
        <v>47</v>
      </c>
      <c r="F70" t="s">
        <v>390</v>
      </c>
      <c r="G70" t="s">
        <v>26</v>
      </c>
      <c r="H70" t="s">
        <v>380</v>
      </c>
      <c r="I70" t="s">
        <v>274</v>
      </c>
      <c r="J70" t="s">
        <v>391</v>
      </c>
      <c r="K70">
        <f t="shared" si="3"/>
        <v>27.5</v>
      </c>
      <c r="L70">
        <v>22</v>
      </c>
      <c r="M70">
        <v>5.5</v>
      </c>
      <c r="O70" t="s">
        <v>286</v>
      </c>
      <c r="P70" t="s">
        <v>392</v>
      </c>
      <c r="Q70" t="s">
        <v>393</v>
      </c>
    </row>
    <row r="71" spans="1:17">
      <c r="A71">
        <v>68</v>
      </c>
      <c r="B71" t="s">
        <v>79</v>
      </c>
      <c r="C71" t="s">
        <v>394</v>
      </c>
      <c r="D71" t="s">
        <v>23</v>
      </c>
      <c r="E71" t="s">
        <v>223</v>
      </c>
      <c r="F71" t="s">
        <v>395</v>
      </c>
      <c r="G71" t="s">
        <v>26</v>
      </c>
      <c r="H71" t="s">
        <v>380</v>
      </c>
      <c r="I71" t="s">
        <v>274</v>
      </c>
      <c r="J71" t="s">
        <v>396</v>
      </c>
      <c r="K71">
        <f t="shared" si="3"/>
        <v>62.5</v>
      </c>
      <c r="L71">
        <v>50</v>
      </c>
      <c r="M71">
        <v>12.5</v>
      </c>
      <c r="O71" t="s">
        <v>286</v>
      </c>
      <c r="P71" t="s">
        <v>397</v>
      </c>
      <c r="Q71" t="s">
        <v>398</v>
      </c>
    </row>
    <row r="72" spans="1:17">
      <c r="A72">
        <v>69</v>
      </c>
      <c r="B72" t="s">
        <v>79</v>
      </c>
      <c r="C72" t="s">
        <v>399</v>
      </c>
      <c r="D72" t="s">
        <v>23</v>
      </c>
      <c r="E72" t="s">
        <v>223</v>
      </c>
      <c r="F72" t="s">
        <v>90</v>
      </c>
      <c r="G72" t="s">
        <v>26</v>
      </c>
      <c r="H72" t="s">
        <v>380</v>
      </c>
      <c r="I72" t="s">
        <v>274</v>
      </c>
      <c r="J72" t="s">
        <v>400</v>
      </c>
      <c r="K72">
        <f t="shared" si="3"/>
        <v>45</v>
      </c>
      <c r="L72">
        <v>36</v>
      </c>
      <c r="M72">
        <v>9</v>
      </c>
      <c r="O72" t="s">
        <v>286</v>
      </c>
      <c r="P72" t="s">
        <v>401</v>
      </c>
      <c r="Q72" t="s">
        <v>402</v>
      </c>
    </row>
    <row r="73" spans="1:17">
      <c r="A73">
        <v>70</v>
      </c>
      <c r="B73" t="s">
        <v>73</v>
      </c>
      <c r="C73" t="s">
        <v>403</v>
      </c>
      <c r="D73" t="s">
        <v>23</v>
      </c>
      <c r="E73" t="s">
        <v>289</v>
      </c>
      <c r="F73" t="s">
        <v>404</v>
      </c>
      <c r="G73" t="s">
        <v>26</v>
      </c>
      <c r="H73" t="s">
        <v>405</v>
      </c>
      <c r="I73" t="s">
        <v>274</v>
      </c>
      <c r="J73" t="s">
        <v>406</v>
      </c>
      <c r="K73">
        <f t="shared" si="3"/>
        <v>150</v>
      </c>
      <c r="L73">
        <v>120</v>
      </c>
      <c r="M73">
        <v>30</v>
      </c>
      <c r="O73" t="s">
        <v>30</v>
      </c>
      <c r="P73" t="s">
        <v>407</v>
      </c>
      <c r="Q73" t="s">
        <v>408</v>
      </c>
    </row>
    <row r="74" spans="1:17">
      <c r="A74">
        <v>71</v>
      </c>
      <c r="B74" t="s">
        <v>244</v>
      </c>
      <c r="C74" t="s">
        <v>409</v>
      </c>
      <c r="D74" t="s">
        <v>23</v>
      </c>
      <c r="E74" t="s">
        <v>47</v>
      </c>
      <c r="F74" t="s">
        <v>410</v>
      </c>
      <c r="G74" t="s">
        <v>26</v>
      </c>
      <c r="H74" t="s">
        <v>411</v>
      </c>
      <c r="I74" t="s">
        <v>274</v>
      </c>
      <c r="J74" t="s">
        <v>412</v>
      </c>
      <c r="K74">
        <f t="shared" si="3"/>
        <v>71.25</v>
      </c>
      <c r="L74">
        <v>57</v>
      </c>
      <c r="M74">
        <v>14.25</v>
      </c>
      <c r="O74" t="s">
        <v>413</v>
      </c>
      <c r="P74" t="s">
        <v>414</v>
      </c>
      <c r="Q74" t="s">
        <v>415</v>
      </c>
    </row>
    <row r="75" spans="1:17">
      <c r="A75">
        <v>72</v>
      </c>
      <c r="B75" t="s">
        <v>244</v>
      </c>
      <c r="C75" t="s">
        <v>416</v>
      </c>
      <c r="D75" t="s">
        <v>23</v>
      </c>
      <c r="E75" t="s">
        <v>47</v>
      </c>
      <c r="F75" t="s">
        <v>417</v>
      </c>
      <c r="G75" t="s">
        <v>26</v>
      </c>
      <c r="H75" t="s">
        <v>411</v>
      </c>
      <c r="I75" t="s">
        <v>274</v>
      </c>
      <c r="J75" t="s">
        <v>418</v>
      </c>
      <c r="K75">
        <f t="shared" si="3"/>
        <v>72.5</v>
      </c>
      <c r="L75">
        <v>58</v>
      </c>
      <c r="M75">
        <v>14.5</v>
      </c>
      <c r="O75" t="s">
        <v>413</v>
      </c>
      <c r="P75" t="s">
        <v>414</v>
      </c>
      <c r="Q75" t="s">
        <v>415</v>
      </c>
    </row>
    <row r="76" spans="1:17">
      <c r="A76">
        <v>73</v>
      </c>
      <c r="B76" t="s">
        <v>244</v>
      </c>
      <c r="C76" t="s">
        <v>419</v>
      </c>
      <c r="D76" t="s">
        <v>23</v>
      </c>
      <c r="E76" t="s">
        <v>47</v>
      </c>
      <c r="F76" t="s">
        <v>420</v>
      </c>
      <c r="G76" t="s">
        <v>26</v>
      </c>
      <c r="H76" t="s">
        <v>411</v>
      </c>
      <c r="I76" t="s">
        <v>274</v>
      </c>
      <c r="J76" t="s">
        <v>421</v>
      </c>
      <c r="K76">
        <f t="shared" si="3"/>
        <v>50</v>
      </c>
      <c r="L76">
        <v>40</v>
      </c>
      <c r="M76">
        <v>10</v>
      </c>
      <c r="O76" t="s">
        <v>422</v>
      </c>
      <c r="P76" t="s">
        <v>423</v>
      </c>
      <c r="Q76" t="s">
        <v>424</v>
      </c>
    </row>
    <row r="77" spans="1:17" ht="32.1" customHeight="1">
      <c r="A77">
        <v>74</v>
      </c>
      <c r="B77" t="s">
        <v>244</v>
      </c>
      <c r="C77" t="s">
        <v>425</v>
      </c>
      <c r="D77" t="s">
        <v>23</v>
      </c>
      <c r="E77" t="s">
        <v>24</v>
      </c>
      <c r="F77" t="s">
        <v>426</v>
      </c>
      <c r="G77" t="s">
        <v>26</v>
      </c>
      <c r="H77" t="s">
        <v>411</v>
      </c>
      <c r="I77" t="s">
        <v>274</v>
      </c>
      <c r="J77" t="s">
        <v>427</v>
      </c>
      <c r="K77">
        <f t="shared" si="3"/>
        <v>62.5</v>
      </c>
      <c r="L77">
        <v>50</v>
      </c>
      <c r="M77">
        <v>12.5</v>
      </c>
      <c r="O77" t="s">
        <v>426</v>
      </c>
      <c r="P77" t="s">
        <v>414</v>
      </c>
      <c r="Q77" t="s">
        <v>428</v>
      </c>
    </row>
    <row r="78" spans="1:17" ht="38.1" customHeight="1">
      <c r="A78">
        <v>75</v>
      </c>
      <c r="B78" t="s">
        <v>262</v>
      </c>
      <c r="C78" t="s">
        <v>429</v>
      </c>
      <c r="D78" t="s">
        <v>23</v>
      </c>
      <c r="E78" t="s">
        <v>47</v>
      </c>
      <c r="F78" t="s">
        <v>430</v>
      </c>
      <c r="G78" t="s">
        <v>26</v>
      </c>
      <c r="H78" t="s">
        <v>265</v>
      </c>
      <c r="I78" t="s">
        <v>274</v>
      </c>
      <c r="J78" t="s">
        <v>431</v>
      </c>
      <c r="K78">
        <f t="shared" si="3"/>
        <v>75</v>
      </c>
      <c r="L78">
        <v>60</v>
      </c>
      <c r="M78">
        <v>15</v>
      </c>
      <c r="O78" t="s">
        <v>204</v>
      </c>
      <c r="P78" t="s">
        <v>432</v>
      </c>
      <c r="Q78" t="s">
        <v>433</v>
      </c>
    </row>
    <row r="79" spans="1:17">
      <c r="A79">
        <v>76</v>
      </c>
      <c r="B79" t="s">
        <v>262</v>
      </c>
      <c r="C79" t="s">
        <v>434</v>
      </c>
      <c r="D79" t="s">
        <v>23</v>
      </c>
      <c r="E79" t="s">
        <v>47</v>
      </c>
      <c r="F79" t="s">
        <v>435</v>
      </c>
      <c r="G79" t="s">
        <v>26</v>
      </c>
      <c r="H79" t="s">
        <v>265</v>
      </c>
      <c r="I79" t="s">
        <v>274</v>
      </c>
      <c r="J79" t="s">
        <v>436</v>
      </c>
      <c r="K79">
        <f t="shared" si="3"/>
        <v>37.5</v>
      </c>
      <c r="L79">
        <v>30</v>
      </c>
      <c r="M79">
        <v>7.5</v>
      </c>
      <c r="O79" t="s">
        <v>204</v>
      </c>
      <c r="P79" t="s">
        <v>437</v>
      </c>
      <c r="Q79" t="s">
        <v>438</v>
      </c>
    </row>
    <row r="80" spans="1:17">
      <c r="A80">
        <v>77</v>
      </c>
      <c r="B80" t="s">
        <v>262</v>
      </c>
      <c r="C80" t="s">
        <v>439</v>
      </c>
      <c r="D80" t="s">
        <v>23</v>
      </c>
      <c r="E80" t="s">
        <v>47</v>
      </c>
      <c r="F80" t="s">
        <v>435</v>
      </c>
      <c r="G80" t="s">
        <v>26</v>
      </c>
      <c r="H80" t="s">
        <v>265</v>
      </c>
      <c r="I80" t="s">
        <v>274</v>
      </c>
      <c r="J80" t="s">
        <v>440</v>
      </c>
      <c r="K80">
        <f t="shared" si="3"/>
        <v>47.5</v>
      </c>
      <c r="L80">
        <v>38</v>
      </c>
      <c r="M80">
        <v>9.5</v>
      </c>
      <c r="O80" t="s">
        <v>204</v>
      </c>
      <c r="P80" t="s">
        <v>441</v>
      </c>
      <c r="Q80" t="s">
        <v>438</v>
      </c>
    </row>
    <row r="81" spans="1:17">
      <c r="A81">
        <v>78</v>
      </c>
      <c r="B81" t="s">
        <v>262</v>
      </c>
      <c r="C81" t="s">
        <v>442</v>
      </c>
      <c r="D81" t="s">
        <v>23</v>
      </c>
      <c r="E81" t="s">
        <v>47</v>
      </c>
      <c r="F81" t="s">
        <v>443</v>
      </c>
      <c r="G81" t="s">
        <v>26</v>
      </c>
      <c r="H81" t="s">
        <v>265</v>
      </c>
      <c r="I81" t="s">
        <v>274</v>
      </c>
      <c r="J81" t="s">
        <v>444</v>
      </c>
      <c r="K81">
        <f t="shared" si="3"/>
        <v>67.5</v>
      </c>
      <c r="L81">
        <v>54</v>
      </c>
      <c r="M81">
        <v>13.5</v>
      </c>
      <c r="O81" t="s">
        <v>204</v>
      </c>
      <c r="P81" t="s">
        <v>445</v>
      </c>
      <c r="Q81" t="s">
        <v>446</v>
      </c>
    </row>
    <row r="82" spans="1:17">
      <c r="A82">
        <v>79</v>
      </c>
      <c r="B82" t="s">
        <v>262</v>
      </c>
      <c r="C82" t="s">
        <v>447</v>
      </c>
      <c r="D82" t="s">
        <v>23</v>
      </c>
      <c r="E82" t="s">
        <v>47</v>
      </c>
      <c r="F82" t="s">
        <v>448</v>
      </c>
      <c r="G82" t="s">
        <v>26</v>
      </c>
      <c r="H82" t="s">
        <v>265</v>
      </c>
      <c r="I82" t="s">
        <v>274</v>
      </c>
      <c r="J82" t="s">
        <v>449</v>
      </c>
      <c r="K82">
        <f t="shared" si="3"/>
        <v>17.5</v>
      </c>
      <c r="L82">
        <v>14</v>
      </c>
      <c r="M82">
        <v>3.5</v>
      </c>
      <c r="O82" t="s">
        <v>204</v>
      </c>
      <c r="P82" t="s">
        <v>450</v>
      </c>
      <c r="Q82" t="s">
        <v>451</v>
      </c>
    </row>
    <row r="83" spans="1:17">
      <c r="A83">
        <v>80</v>
      </c>
      <c r="B83" t="s">
        <v>40</v>
      </c>
      <c r="C83" t="s">
        <v>452</v>
      </c>
      <c r="D83" t="s">
        <v>23</v>
      </c>
      <c r="E83" t="s">
        <v>47</v>
      </c>
      <c r="F83" t="s">
        <v>453</v>
      </c>
      <c r="G83" t="s">
        <v>26</v>
      </c>
      <c r="H83" t="s">
        <v>454</v>
      </c>
      <c r="I83" t="s">
        <v>274</v>
      </c>
      <c r="J83" t="s">
        <v>455</v>
      </c>
      <c r="K83">
        <v>100</v>
      </c>
      <c r="L83">
        <v>80</v>
      </c>
      <c r="M83">
        <v>20</v>
      </c>
      <c r="O83" t="s">
        <v>241</v>
      </c>
      <c r="P83" t="s">
        <v>456</v>
      </c>
      <c r="Q83" t="s">
        <v>457</v>
      </c>
    </row>
    <row r="84" spans="1:17">
      <c r="A84">
        <v>81</v>
      </c>
      <c r="B84" t="s">
        <v>40</v>
      </c>
      <c r="C84" t="s">
        <v>458</v>
      </c>
      <c r="D84" t="s">
        <v>23</v>
      </c>
      <c r="E84" t="s">
        <v>47</v>
      </c>
      <c r="F84" t="s">
        <v>56</v>
      </c>
      <c r="G84" t="s">
        <v>26</v>
      </c>
      <c r="H84" t="s">
        <v>454</v>
      </c>
      <c r="I84" t="s">
        <v>274</v>
      </c>
      <c r="J84" t="s">
        <v>459</v>
      </c>
      <c r="K84">
        <f t="shared" si="3"/>
        <v>31.25</v>
      </c>
      <c r="L84">
        <v>25</v>
      </c>
      <c r="M84">
        <v>6.25</v>
      </c>
      <c r="O84" t="s">
        <v>241</v>
      </c>
      <c r="P84" t="s">
        <v>460</v>
      </c>
      <c r="Q84" t="s">
        <v>461</v>
      </c>
    </row>
    <row r="85" spans="1:17">
      <c r="A85">
        <v>82</v>
      </c>
      <c r="B85" t="s">
        <v>40</v>
      </c>
      <c r="C85" t="s">
        <v>462</v>
      </c>
      <c r="D85" t="s">
        <v>23</v>
      </c>
      <c r="E85" t="s">
        <v>47</v>
      </c>
      <c r="F85" t="s">
        <v>463</v>
      </c>
      <c r="G85" t="s">
        <v>26</v>
      </c>
      <c r="H85" t="s">
        <v>454</v>
      </c>
      <c r="I85" t="s">
        <v>274</v>
      </c>
      <c r="J85" t="s">
        <v>464</v>
      </c>
      <c r="K85">
        <f t="shared" si="3"/>
        <v>337.5</v>
      </c>
      <c r="L85">
        <v>270</v>
      </c>
      <c r="M85">
        <v>67.5</v>
      </c>
      <c r="O85" t="s">
        <v>241</v>
      </c>
      <c r="P85" t="s">
        <v>465</v>
      </c>
      <c r="Q85" t="s">
        <v>466</v>
      </c>
    </row>
    <row r="86" spans="1:17">
      <c r="A86">
        <v>83</v>
      </c>
      <c r="B86" t="s">
        <v>40</v>
      </c>
      <c r="C86" t="s">
        <v>467</v>
      </c>
      <c r="D86" t="s">
        <v>23</v>
      </c>
      <c r="E86" t="s">
        <v>47</v>
      </c>
      <c r="F86" t="s">
        <v>56</v>
      </c>
      <c r="G86" t="s">
        <v>26</v>
      </c>
      <c r="H86" t="s">
        <v>454</v>
      </c>
      <c r="I86" t="s">
        <v>274</v>
      </c>
      <c r="J86" t="s">
        <v>468</v>
      </c>
      <c r="K86">
        <f t="shared" si="3"/>
        <v>52.5</v>
      </c>
      <c r="L86">
        <v>42</v>
      </c>
      <c r="M86">
        <v>10.5</v>
      </c>
      <c r="O86" t="s">
        <v>241</v>
      </c>
      <c r="P86" t="s">
        <v>469</v>
      </c>
      <c r="Q86" t="s">
        <v>470</v>
      </c>
    </row>
    <row r="87" spans="1:17">
      <c r="A87">
        <v>84</v>
      </c>
      <c r="B87" t="s">
        <v>471</v>
      </c>
      <c r="C87" t="s">
        <v>472</v>
      </c>
      <c r="D87" t="s">
        <v>23</v>
      </c>
      <c r="E87" t="s">
        <v>47</v>
      </c>
      <c r="F87" t="s">
        <v>473</v>
      </c>
      <c r="G87" t="s">
        <v>26</v>
      </c>
      <c r="H87" t="s">
        <v>474</v>
      </c>
      <c r="I87" t="s">
        <v>274</v>
      </c>
      <c r="J87" t="s">
        <v>475</v>
      </c>
      <c r="K87">
        <f t="shared" si="3"/>
        <v>75</v>
      </c>
      <c r="L87">
        <v>60</v>
      </c>
      <c r="M87">
        <v>15</v>
      </c>
      <c r="O87" t="s">
        <v>204</v>
      </c>
      <c r="P87" t="s">
        <v>476</v>
      </c>
      <c r="Q87" t="s">
        <v>477</v>
      </c>
    </row>
    <row r="88" spans="1:17">
      <c r="A88">
        <v>85</v>
      </c>
      <c r="B88" t="s">
        <v>471</v>
      </c>
      <c r="C88" t="s">
        <v>478</v>
      </c>
      <c r="D88" t="s">
        <v>23</v>
      </c>
      <c r="E88" t="s">
        <v>47</v>
      </c>
      <c r="F88" t="s">
        <v>479</v>
      </c>
      <c r="G88" t="s">
        <v>26</v>
      </c>
      <c r="H88" t="s">
        <v>474</v>
      </c>
      <c r="I88" t="s">
        <v>274</v>
      </c>
      <c r="J88" t="s">
        <v>480</v>
      </c>
      <c r="K88">
        <v>20</v>
      </c>
      <c r="L88">
        <v>16</v>
      </c>
      <c r="M88">
        <v>4</v>
      </c>
      <c r="O88" t="s">
        <v>204</v>
      </c>
      <c r="P88" t="s">
        <v>481</v>
      </c>
      <c r="Q88" t="s">
        <v>477</v>
      </c>
    </row>
    <row r="89" spans="1:17">
      <c r="A89">
        <v>86</v>
      </c>
      <c r="B89" t="s">
        <v>471</v>
      </c>
      <c r="C89" t="s">
        <v>482</v>
      </c>
      <c r="D89" t="s">
        <v>23</v>
      </c>
      <c r="E89" t="s">
        <v>47</v>
      </c>
      <c r="F89" t="s">
        <v>483</v>
      </c>
      <c r="G89" t="s">
        <v>26</v>
      </c>
      <c r="H89" t="s">
        <v>474</v>
      </c>
      <c r="I89" t="s">
        <v>274</v>
      </c>
      <c r="J89" t="s">
        <v>484</v>
      </c>
      <c r="K89">
        <f t="shared" si="3"/>
        <v>17.5</v>
      </c>
      <c r="L89">
        <v>14</v>
      </c>
      <c r="M89">
        <v>3.5</v>
      </c>
      <c r="O89" t="s">
        <v>204</v>
      </c>
      <c r="P89" t="s">
        <v>485</v>
      </c>
      <c r="Q89" t="s">
        <v>486</v>
      </c>
    </row>
    <row r="90" spans="1:17">
      <c r="A90">
        <v>87</v>
      </c>
      <c r="B90" t="s">
        <v>471</v>
      </c>
      <c r="C90" t="s">
        <v>487</v>
      </c>
      <c r="D90" t="s">
        <v>23</v>
      </c>
      <c r="E90" t="s">
        <v>47</v>
      </c>
      <c r="F90" t="s">
        <v>488</v>
      </c>
      <c r="G90" t="s">
        <v>26</v>
      </c>
      <c r="H90" t="s">
        <v>474</v>
      </c>
      <c r="I90" t="s">
        <v>274</v>
      </c>
      <c r="J90" t="s">
        <v>489</v>
      </c>
      <c r="K90">
        <f t="shared" si="3"/>
        <v>27.5</v>
      </c>
      <c r="L90">
        <v>22</v>
      </c>
      <c r="M90">
        <v>5.5</v>
      </c>
      <c r="O90" t="s">
        <v>204</v>
      </c>
      <c r="P90" t="s">
        <v>490</v>
      </c>
      <c r="Q90" t="s">
        <v>491</v>
      </c>
    </row>
    <row r="91" spans="1:17">
      <c r="A91">
        <v>88</v>
      </c>
      <c r="B91" t="s">
        <v>119</v>
      </c>
      <c r="C91" t="s">
        <v>492</v>
      </c>
      <c r="D91" t="s">
        <v>23</v>
      </c>
      <c r="E91" t="s">
        <v>47</v>
      </c>
      <c r="F91" t="s">
        <v>493</v>
      </c>
      <c r="G91" t="s">
        <v>26</v>
      </c>
      <c r="H91" t="s">
        <v>494</v>
      </c>
      <c r="I91" t="s">
        <v>274</v>
      </c>
      <c r="J91" t="s">
        <v>495</v>
      </c>
      <c r="K91">
        <f t="shared" si="3"/>
        <v>150</v>
      </c>
      <c r="L91">
        <v>120</v>
      </c>
      <c r="M91">
        <v>30</v>
      </c>
      <c r="O91" t="s">
        <v>204</v>
      </c>
      <c r="P91" t="s">
        <v>496</v>
      </c>
      <c r="Q91" t="s">
        <v>497</v>
      </c>
    </row>
  </sheetData>
  <autoFilter ref="A2:U91">
    <extLst/>
  </autoFilter>
  <mergeCells count="17">
    <mergeCell ref="S2:S3"/>
    <mergeCell ref="A1:S1"/>
    <mergeCell ref="K2:N2"/>
    <mergeCell ref="A2:A3"/>
    <mergeCell ref="B2:B3"/>
    <mergeCell ref="C2:C3"/>
    <mergeCell ref="D2:D3"/>
    <mergeCell ref="E2:E3"/>
    <mergeCell ref="F2:F3"/>
    <mergeCell ref="G2:G3"/>
    <mergeCell ref="H2:H3"/>
    <mergeCell ref="I2:I3"/>
    <mergeCell ref="J2:J3"/>
    <mergeCell ref="O2:O3"/>
    <mergeCell ref="P2:P3"/>
    <mergeCell ref="Q2:Q3"/>
    <mergeCell ref="R2:R3"/>
  </mergeCells>
  <phoneticPr fontId="20" type="noConversion"/>
  <printOptions horizontalCentered="1"/>
  <pageMargins left="0.47244094488188998" right="0.47244094488188998" top="0.511811023622047" bottom="0.59055118110236204" header="0.31496062992126" footer="0.31496062992126"/>
  <pageSetup paperSize="8" scale="95" orientation="landscape"/>
  <headerFooter>
    <oddFooter>&amp;C&amp;P</oddFooter>
  </headerFooter>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11.13  2024项目库</vt:lpstr>
      <vt:lpstr>'11.13  2024项目库'!Print_Titles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胡石雷</cp:lastModifiedBy>
  <dcterms:created xsi:type="dcterms:W3CDTF">2023-11-15T00:37:00Z</dcterms:created>
  <dcterms:modified xsi:type="dcterms:W3CDTF">2023-11-28T09:47:58Z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8563E24C3B5A4C43A22EDBCDC8450649_13</vt:lpwstr>
  </property>
  <property fmtid="{D5CDD505-2E9C-101B-9397-08002B2CF9AE}" pid="3" name="KSOProductBuildVer">
    <vt:lpwstr>2052-12.1.0.15712</vt:lpwstr>
  </property>
</Properties>
</file>